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IT\Меню\"/>
    </mc:Choice>
  </mc:AlternateContent>
  <bookViews>
    <workbookView xWindow="0" yWindow="0" windowWidth="25275" windowHeight="11130"/>
  </bookViews>
  <sheets>
    <sheet name="Лист1" sheetId="1" r:id="rId1"/>
  </sheets>
  <calcPr calcId="162913"/>
  <customWorkbookViews>
    <customWorkbookView name="Director - Личное представление" guid="{57A2743C-2B93-44CD-A823-E755DF964B35}" mergeInterval="0" personalView="1" xWindow="156" yWindow="118" windowWidth="1687" windowHeight="962" activeSheetId="1"/>
    <customWorkbookView name="Пользователь - Личное представление" guid="{88B0DFBB-4F42-4772-820D-16F244065F02}" mergeInterval="0" personalView="1" maximized="1" xWindow="-8" yWindow="-8" windowWidth="1936" windowHeight="1056" activeSheetId="1"/>
    <customWorkbookView name="Vodneva_EN - Личное представление" guid="{DA594ED9-1B9B-4303-9438-F00AB4ADC9B1}" mergeInterval="0" personalView="1" windowWidth="1920" windowHeight="1040" activeSheetId="1"/>
    <customWorkbookView name="Беляева ГГ - Личное представление" guid="{FA917981-E23B-4FA4-B7FB-6B263DDFD8C5}" mergeInterval="0" personalView="1" maximized="1" xWindow="1" yWindow="1" windowWidth="1916" windowHeight="842" activeSheetId="1"/>
    <customWorkbookView name="Бухгалтер-2 - Личное представление" guid="{8353ED29-FDEC-457C-9126-EB59D3FD2164}" mergeInterval="0" personalView="1" maximized="1" windowWidth="1916" windowHeight="814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J81" i="1"/>
  <c r="G195" i="1"/>
  <c r="F195" i="1"/>
  <c r="J195" i="1"/>
  <c r="I195" i="1"/>
  <c r="H195" i="1"/>
  <c r="L195" i="1"/>
  <c r="H176" i="1"/>
  <c r="L176" i="1"/>
  <c r="G176" i="1"/>
  <c r="F176" i="1"/>
  <c r="J176" i="1"/>
  <c r="I176" i="1"/>
  <c r="F157" i="1"/>
  <c r="L157" i="1"/>
  <c r="I157" i="1"/>
  <c r="H157" i="1"/>
  <c r="J138" i="1"/>
  <c r="G138" i="1"/>
  <c r="L138" i="1"/>
  <c r="I138" i="1"/>
  <c r="H138" i="1"/>
  <c r="F138" i="1"/>
  <c r="L119" i="1"/>
  <c r="J119" i="1"/>
  <c r="I119" i="1"/>
  <c r="H119" i="1"/>
  <c r="G119" i="1"/>
  <c r="F119" i="1"/>
  <c r="G100" i="1"/>
  <c r="F100" i="1"/>
  <c r="H100" i="1"/>
  <c r="L100" i="1"/>
  <c r="J100" i="1"/>
  <c r="I100" i="1"/>
  <c r="H81" i="1"/>
  <c r="G81" i="1"/>
  <c r="F81" i="1"/>
  <c r="L81" i="1"/>
  <c r="I81" i="1"/>
  <c r="J62" i="1"/>
  <c r="G62" i="1"/>
  <c r="F62" i="1"/>
  <c r="L62" i="1"/>
  <c r="I62" i="1"/>
  <c r="H62" i="1"/>
  <c r="J43" i="1"/>
  <c r="F43" i="1"/>
  <c r="L43" i="1"/>
  <c r="I43" i="1"/>
  <c r="H43" i="1"/>
  <c r="G43" i="1"/>
  <c r="L24" i="1"/>
  <c r="J24" i="1"/>
  <c r="F24" i="1"/>
  <c r="I24" i="1"/>
  <c r="H24" i="1"/>
  <c r="G24" i="1"/>
  <c r="J196" i="1" l="1"/>
  <c r="F196" i="1"/>
  <c r="I196" i="1"/>
  <c r="G196" i="1"/>
  <c r="L196" i="1"/>
  <c r="H196" i="1"/>
</calcChain>
</file>

<file path=xl/sharedStrings.xml><?xml version="1.0" encoding="utf-8"?>
<sst xmlns="http://schemas.openxmlformats.org/spreadsheetml/2006/main" count="403" uniqueCount="183">
  <si>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</si>
  <si>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</si>
  <si>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</si>
  <si>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</si>
  <si>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</si>
  <si>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</si>
  <si>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</si>
  <si>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</si>
  <si>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</si>
  <si>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</si>
  <si>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</si>
  <si>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</si>
  <si>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</si>
  <si>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</si>
  <si>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</si>
  <si>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</si>
  <si>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</si>
  <si>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</si>
  <si>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</si>
  <si>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</si>
  <si>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</si>
  <si>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</si>
  <si>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</si>
  <si>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</si>
  <si>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</si>
  <si>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</si>
  <si>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</si>
  <si>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</si>
  <si>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</si>
  <si>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</si>
  <si>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</si>
  <si>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</si>
  <si>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</si>
  <si>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</si>
  <si>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</si>
  <si>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</si>
  <si>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</si>
  <si>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</si>
  <si>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</si>
  <si>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</si>
  <si>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Дружба</t>
  </si>
  <si>
    <t>93-2001</t>
  </si>
  <si>
    <t>Бутерброд с маслом и сыром</t>
  </si>
  <si>
    <t>1,3-04</t>
  </si>
  <si>
    <t>Какао с молоком сгущенным</t>
  </si>
  <si>
    <t>694-05</t>
  </si>
  <si>
    <t>458-06</t>
  </si>
  <si>
    <t>Овощи свежие (помидоры, огурцы)</t>
  </si>
  <si>
    <t>15,1-2011</t>
  </si>
  <si>
    <t>Щи из свежей капусты с картофелем с мясными фрикадельками, со сметаной</t>
  </si>
  <si>
    <t>112-04</t>
  </si>
  <si>
    <t>Гуляш</t>
  </si>
  <si>
    <t>Пюре картофельное</t>
  </si>
  <si>
    <t>152-04</t>
  </si>
  <si>
    <t>520-04</t>
  </si>
  <si>
    <t>Сок в ассортименте</t>
  </si>
  <si>
    <t>518-2013</t>
  </si>
  <si>
    <t>Хлеб пшеничный</t>
  </si>
  <si>
    <t>Хлеб ржаной</t>
  </si>
  <si>
    <t>Плов из птицы</t>
  </si>
  <si>
    <t>406-2013</t>
  </si>
  <si>
    <t>Чай с сахаром</t>
  </si>
  <si>
    <t>685-2004</t>
  </si>
  <si>
    <t>сладкое</t>
  </si>
  <si>
    <t>Булочка Российская</t>
  </si>
  <si>
    <t>775-2004</t>
  </si>
  <si>
    <t>Суп кудрявый с курицей</t>
  </si>
  <si>
    <t>ТК №1</t>
  </si>
  <si>
    <t>Котлеты из мяса с маслом</t>
  </si>
  <si>
    <t>451-2004</t>
  </si>
  <si>
    <t>Макаронные изделия отварные</t>
  </si>
  <si>
    <t>516-2004</t>
  </si>
  <si>
    <t>638-2004</t>
  </si>
  <si>
    <t>Суфле творожное с молоком сгущенным</t>
  </si>
  <si>
    <t>365-2004</t>
  </si>
  <si>
    <t>Бутерброд с маслом</t>
  </si>
  <si>
    <t>№1 2004</t>
  </si>
  <si>
    <t>Чай с лимоном</t>
  </si>
  <si>
    <t>686-2004</t>
  </si>
  <si>
    <t>698-2004</t>
  </si>
  <si>
    <t>№4-2013</t>
  </si>
  <si>
    <t>Рассольник Ленинградский с мясом и сметаной</t>
  </si>
  <si>
    <t>129-1996</t>
  </si>
  <si>
    <t>Рыба запеченная с маслом</t>
  </si>
  <si>
    <t>310-1996</t>
  </si>
  <si>
    <t>505-2013</t>
  </si>
  <si>
    <t>70-2006</t>
  </si>
  <si>
    <t>Каша гречневая вязкая</t>
  </si>
  <si>
    <t>302-2004</t>
  </si>
  <si>
    <t>Кофейный напиток</t>
  </si>
  <si>
    <t>253-2004</t>
  </si>
  <si>
    <t>Хлеб пшеничный/ржаной</t>
  </si>
  <si>
    <t>Борщ с капустой и картофелем с мясом, со сметаной</t>
  </si>
  <si>
    <t>128-2013</t>
  </si>
  <si>
    <t>Курица запеченная</t>
  </si>
  <si>
    <t>494-2004</t>
  </si>
  <si>
    <t>Капуста тушенная</t>
  </si>
  <si>
    <t>534-2004</t>
  </si>
  <si>
    <t>284-1996</t>
  </si>
  <si>
    <t>Бутерброд с джемом</t>
  </si>
  <si>
    <t>№2-2004</t>
  </si>
  <si>
    <t>458-2006</t>
  </si>
  <si>
    <t>№5-2013</t>
  </si>
  <si>
    <t>151-2013</t>
  </si>
  <si>
    <t>Плов из говядины</t>
  </si>
  <si>
    <t>443-2004</t>
  </si>
  <si>
    <t>357-2002</t>
  </si>
  <si>
    <t>№18-2011</t>
  </si>
  <si>
    <t>Бутерброд горячий с сыром</t>
  </si>
  <si>
    <t>№10-2004</t>
  </si>
  <si>
    <t>694-04</t>
  </si>
  <si>
    <t>№15-2011</t>
  </si>
  <si>
    <t>Свекольник с мясными фрикадельками, со сметаной</t>
  </si>
  <si>
    <t>34-2004</t>
  </si>
  <si>
    <t>Бефстроганов</t>
  </si>
  <si>
    <t>423-2004</t>
  </si>
  <si>
    <t>Рис отварной</t>
  </si>
  <si>
    <t>511-2004</t>
  </si>
  <si>
    <t>705-2004</t>
  </si>
  <si>
    <t>Хлеб пшеничнй</t>
  </si>
  <si>
    <t>хлеб черн</t>
  </si>
  <si>
    <t>Салат из консервированного огурца с луком</t>
  </si>
  <si>
    <t>17-2004</t>
  </si>
  <si>
    <t>Суп гороховый с гренками и мясом</t>
  </si>
  <si>
    <t>139-2004</t>
  </si>
  <si>
    <t>343-2013</t>
  </si>
  <si>
    <t>Картофель толченый по деревенски</t>
  </si>
  <si>
    <t>208-2013</t>
  </si>
  <si>
    <t>№1-2004</t>
  </si>
  <si>
    <t>ТК №2</t>
  </si>
  <si>
    <t>Суп из овощей с фасолью и мясными фрикадельками</t>
  </si>
  <si>
    <t>143-2004</t>
  </si>
  <si>
    <t>Котлеты по-хлыновски</t>
  </si>
  <si>
    <t>454-2004</t>
  </si>
  <si>
    <t>Запеканка из творога со сгущенным молоком</t>
  </si>
  <si>
    <t>366-2004</t>
  </si>
  <si>
    <t>Бутерброд с сыром</t>
  </si>
  <si>
    <t>№3-2004</t>
  </si>
  <si>
    <t>Суп картофельный с рыбными консервами</t>
  </si>
  <si>
    <t>64-2001</t>
  </si>
  <si>
    <t>Жаркое из птицы</t>
  </si>
  <si>
    <t>446-1996</t>
  </si>
  <si>
    <t>№15/1-2011</t>
  </si>
  <si>
    <t>Салат картофельный с зеленым горошком</t>
  </si>
  <si>
    <t>65-2013</t>
  </si>
  <si>
    <t>Борщ из свежей капусты с картоф, со метаной, с мясными фрикадельками</t>
  </si>
  <si>
    <t>110-2004</t>
  </si>
  <si>
    <t>Печень по-строгановски</t>
  </si>
  <si>
    <t>431-2004</t>
  </si>
  <si>
    <t xml:space="preserve">Фрукты в ассортименте </t>
  </si>
  <si>
    <t xml:space="preserve">Овощи свежие (помидоры, огурцы) </t>
  </si>
  <si>
    <t>Погребняк В.В.</t>
  </si>
  <si>
    <t>МБОУ "Гимназия"</t>
  </si>
  <si>
    <t>Салат "Несвижский"</t>
  </si>
  <si>
    <t>63-2004</t>
  </si>
  <si>
    <t>Салат из белокочанной  капусты с огурцами свежими</t>
  </si>
  <si>
    <t>Суп картофельный с рыбными фрикадельками</t>
  </si>
  <si>
    <t>Салат "Пестрый"</t>
  </si>
  <si>
    <t>Винегрет с фасолью</t>
  </si>
  <si>
    <t>Йогурт в ассортименте</t>
  </si>
  <si>
    <t xml:space="preserve">Кисель из свежих ягод </t>
  </si>
  <si>
    <t>15,01.2011</t>
  </si>
  <si>
    <t xml:space="preserve">Компот из кураги </t>
  </si>
  <si>
    <t>Фрукты  в ассортименте</t>
  </si>
  <si>
    <t>Омлет натуральный с маслом с  подгарнировкой</t>
  </si>
  <si>
    <t xml:space="preserve">Компот из свежемороженной смородины </t>
  </si>
  <si>
    <t>Каша " Попурри"  жидкая</t>
  </si>
  <si>
    <t xml:space="preserve">Фрукты  в ассортименте </t>
  </si>
  <si>
    <t xml:space="preserve">Напиток из плодов шиповника </t>
  </si>
  <si>
    <t>Рыба, тушеная в томате с овощами</t>
  </si>
  <si>
    <t xml:space="preserve">Компот из свежемороженной вишни </t>
  </si>
  <si>
    <t>№518</t>
  </si>
  <si>
    <t xml:space="preserve">Овощи свежие или консервированные (помидоры) </t>
  </si>
  <si>
    <t>Овощи свежие или консервированные (помидоры)</t>
  </si>
  <si>
    <t xml:space="preserve">Овощи свежие или консервированные (огурцы) </t>
  </si>
  <si>
    <t>Каша гречневая вязкая, тефтели из мяса с соусом</t>
  </si>
  <si>
    <t>461-2004 302-2004</t>
  </si>
  <si>
    <t>Макаронные изделия отварные, биточки по-белорусски с маслом</t>
  </si>
  <si>
    <t>467-2004 516-2004</t>
  </si>
  <si>
    <t>Пюре картофельное, котлеты рубленные из птицы</t>
  </si>
  <si>
    <t>498-2004 520-04</t>
  </si>
  <si>
    <t>Картофель тушеный, котлета по-Волжски</t>
  </si>
  <si>
    <t>ТК№3 216-2004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</si>
</sst>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8.xml"/><Relationship Id="rId39" Type="http://schemas.openxmlformats.org/officeDocument/2006/relationships/revisionLog" Target="revisionLog20.xml"/><Relationship Id="rId21" Type="http://schemas.openxmlformats.org/officeDocument/2006/relationships/revisionLog" Target="revisionLog2.xml"/><Relationship Id="rId34" Type="http://schemas.openxmlformats.org/officeDocument/2006/relationships/revisionLog" Target="revisionLog15.xml"/><Relationship Id="rId25" Type="http://schemas.openxmlformats.org/officeDocument/2006/relationships/revisionLog" Target="revisionLog7.xml"/><Relationship Id="rId33" Type="http://schemas.openxmlformats.org/officeDocument/2006/relationships/revisionLog" Target="revisionLog14.xml"/><Relationship Id="rId38" Type="http://schemas.openxmlformats.org/officeDocument/2006/relationships/revisionLog" Target="revisionLog19.xml"/><Relationship Id="rId20" Type="http://schemas.openxmlformats.org/officeDocument/2006/relationships/revisionLog" Target="revisionLog1.xml"/><Relationship Id="rId29" Type="http://schemas.openxmlformats.org/officeDocument/2006/relationships/revisionLog" Target="revisionLog10.xml"/><Relationship Id="rId41" Type="http://schemas.openxmlformats.org/officeDocument/2006/relationships/revisionLog" Target="revisionLog22.xml"/><Relationship Id="rId24" Type="http://schemas.openxmlformats.org/officeDocument/2006/relationships/revisionLog" Target="revisionLog6.xml"/><Relationship Id="rId32" Type="http://schemas.openxmlformats.org/officeDocument/2006/relationships/revisionLog" Target="revisionLog13.xml"/><Relationship Id="rId37" Type="http://schemas.openxmlformats.org/officeDocument/2006/relationships/revisionLog" Target="revisionLog18.xml"/><Relationship Id="rId40" Type="http://schemas.openxmlformats.org/officeDocument/2006/relationships/revisionLog" Target="revisionLog21.xml"/><Relationship Id="rId23" Type="http://schemas.openxmlformats.org/officeDocument/2006/relationships/revisionLog" Target="revisionLog5.xml"/><Relationship Id="rId28" Type="http://schemas.openxmlformats.org/officeDocument/2006/relationships/revisionLog" Target="revisionLog9.xml"/><Relationship Id="rId36" Type="http://schemas.openxmlformats.org/officeDocument/2006/relationships/revisionLog" Target="revisionLog17.xml"/><Relationship Id="rId31" Type="http://schemas.openxmlformats.org/officeDocument/2006/relationships/revisionLog" Target="revisionLog12.xml"/><Relationship Id="rId22" Type="http://schemas.openxmlformats.org/officeDocument/2006/relationships/revisionLog" Target="revisionLog4.xml"/><Relationship Id="rId27" Type="http://schemas.openxmlformats.org/officeDocument/2006/relationships/revisionLog" Target="revisionLog3.xml"/><Relationship Id="rId30" Type="http://schemas.openxmlformats.org/officeDocument/2006/relationships/revisionLog" Target="revisionLog11.xml"/><Relationship Id="rId35" Type="http://schemas.openxmlformats.org/officeDocument/2006/relationships/revisionLog" Target="revisionLog1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C7EA575-0854-4CAF-BA45-E77AEC5A6C90}" diskRevisions="1" revisionId="1295" version="2">
  <header guid="{0C7E3CDE-64FD-4841-B62A-C724250F1ECC}" dateTime="2024-12-05T11:26:07" maxSheetId="2" userName="Бухгалтер-2" r:id="rId20">
    <sheetIdMap count="1">
      <sheetId val="1"/>
    </sheetIdMap>
  </header>
  <header guid="{73BD92D6-1321-4670-8793-843D9FF9F12C}" dateTime="2024-12-05T11:52:00" maxSheetId="2" userName="Бухгалтер-2" r:id="rId21" minRId="1193" maxRId="1194">
    <sheetIdMap count="1">
      <sheetId val="1"/>
    </sheetIdMap>
  </header>
  <header guid="{785A0003-CFCF-495B-977E-C36347223756}" dateTime="2024-12-05T11:53:34" maxSheetId="2" userName="Бухгалтер-2" r:id="rId22" minRId="1195" maxRId="1196">
    <sheetIdMap count="1">
      <sheetId val="1"/>
    </sheetIdMap>
  </header>
  <header guid="{3791799F-FBD3-4DB0-835A-30D3E7B79347}" dateTime="2024-12-05T12:26:05" maxSheetId="2" userName="Бухгалтер-2" r:id="rId23" minRId="1197" maxRId="1200">
    <sheetIdMap count="1">
      <sheetId val="1"/>
    </sheetIdMap>
  </header>
  <header guid="{7763C6A8-2364-4655-AB18-FF3EF5B36595}" dateTime="2024-12-05T12:39:03" maxSheetId="2" userName="Бухгалтер-2" r:id="rId24" minRId="1201" maxRId="1208">
    <sheetIdMap count="1">
      <sheetId val="1"/>
    </sheetIdMap>
  </header>
  <header guid="{3AA0E216-5709-4773-B986-0612BE19D5C6}" dateTime="2024-12-05T12:42:45" maxSheetId="2" userName="Бухгалтер-2" r:id="rId25" minRId="1209" maxRId="1211">
    <sheetIdMap count="1">
      <sheetId val="1"/>
    </sheetIdMap>
  </header>
  <header guid="{0ABBB6C3-629F-47B0-92EF-E0BC7B9A6F2D}" dateTime="2024-12-05T12:47:20" maxSheetId="2" userName="Бухгалтер-2" r:id="rId26" minRId="1212" maxRId="1215">
    <sheetIdMap count="1">
      <sheetId val="1"/>
    </sheetIdMap>
  </header>
  <header guid="{46DC8C10-C45D-43B1-A3D3-8189B4D265AD}" dateTime="2024-12-05T15:13:05" maxSheetId="2" userName="Бухгалтер-2" r:id="rId27" minRId="1216">
    <sheetIdMap count="1">
      <sheetId val="1"/>
    </sheetIdMap>
  </header>
  <header guid="{9B4CBE82-9166-4CFB-994B-369523CE6339}" dateTime="2024-12-05T15:23:37" maxSheetId="2" userName="Бухгалтер-2" r:id="rId28" minRId="1217" maxRId="1231">
    <sheetIdMap count="1">
      <sheetId val="1"/>
    </sheetIdMap>
  </header>
  <header guid="{BF57A0C1-C32D-4FEA-831E-B5BA588BA0FC}" dateTime="2024-12-05T15:24:07" maxSheetId="2" userName="Бухгалтер-2" r:id="rId29" minRId="1232">
    <sheetIdMap count="1">
      <sheetId val="1"/>
    </sheetIdMap>
  </header>
  <header guid="{C10DCE06-8593-41B6-84F5-8EF088D245A4}" dateTime="2024-12-05T15:24:49" maxSheetId="2" userName="Бухгалтер-2" r:id="rId30" minRId="1233" maxRId="1234">
    <sheetIdMap count="1">
      <sheetId val="1"/>
    </sheetIdMap>
  </header>
  <header guid="{52D0A705-1D83-4A2C-9452-BAD47DF1A724}" dateTime="2024-12-05T15:28:38" maxSheetId="2" userName="Бухгалтер-2" r:id="rId31" minRId="1235" maxRId="1264">
    <sheetIdMap count="1">
      <sheetId val="1"/>
    </sheetIdMap>
  </header>
  <header guid="{29E34A0D-4890-4EE2-AB4E-06E059E272F4}" dateTime="2024-12-05T15:32:07" maxSheetId="2" userName="Бухгалтер-2" r:id="rId32" minRId="1265" maxRId="1279">
    <sheetIdMap count="1">
      <sheetId val="1"/>
    </sheetIdMap>
  </header>
  <header guid="{C0C7A5C8-D189-40AD-AB05-CC29C05B81F4}" dateTime="2024-12-05T15:33:44" maxSheetId="2" userName="Бухгалтер-2" r:id="rId33" minRId="1280" maxRId="1283">
    <sheetIdMap count="1">
      <sheetId val="1"/>
    </sheetIdMap>
  </header>
  <header guid="{888DD0E0-4ED1-4FA5-9CF6-A1F6454CE86B}" dateTime="2024-12-05T15:34:25" maxSheetId="2" userName="Бухгалтер-2" r:id="rId34" minRId="1284" maxRId="1286">
    <sheetIdMap count="1">
      <sheetId val="1"/>
    </sheetIdMap>
  </header>
  <header guid="{7CA5DD0B-8A56-42A2-BEF6-A90E4E6BE0AE}" dateTime="2024-12-05T15:34:56" maxSheetId="2" userName="Бухгалтер-2" r:id="rId35" minRId="1287" maxRId="1291">
    <sheetIdMap count="1">
      <sheetId val="1"/>
    </sheetIdMap>
  </header>
  <header guid="{FC37E161-E4D6-4AC7-8E73-230B728F5846}" dateTime="2024-12-05T15:38:45" maxSheetId="2" userName="Бухгалтер-2" r:id="rId36">
    <sheetIdMap count="1">
      <sheetId val="1"/>
    </sheetIdMap>
  </header>
  <header guid="{FDFAA6CD-0E39-41F3-82B9-7B60B81D15AD}" dateTime="2024-12-05T16:46:57" maxSheetId="2" userName="Бухгалтер-2" r:id="rId37" minRId="1292" maxRId="1295">
    <sheetIdMap count="1">
      <sheetId val="1"/>
    </sheetIdMap>
  </header>
  <header guid="{C19B9957-FAB5-4199-A75B-F70B7B4A2FE6}" dateTime="2024-12-05T16:47:58" maxSheetId="2" userName="Бухгалтер-2" r:id="rId38">
    <sheetIdMap count="1">
      <sheetId val="1"/>
    </sheetIdMap>
  </header>
  <header guid="{9F680B3F-EAF5-4DB1-B191-81B3040EC035}" dateTime="2024-12-05T16:48:42" maxSheetId="2" userName="Бухгалтер-2" r:id="rId39">
    <sheetIdMap count="1">
      <sheetId val="1"/>
    </sheetIdMap>
  </header>
  <header guid="{3F2AABC0-9F87-412F-B328-3212466C409B}" dateTime="2024-12-05T16:53:56" maxSheetId="2" userName="Бухгалтер-2" r:id="rId40">
    <sheetIdMap count="1">
      <sheetId val="1"/>
    </sheetIdMap>
  </header>
  <header guid="{0C7EA575-0854-4CAF-BA45-E77AEC5A6C90}" dateTime="2024-12-05T17:13:19" maxSheetId="2" userName="Director" r:id="rId4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353ED29-FDEC-457C-9126-EB59D3FD2164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2" sId="1">
    <oc r="K63" t="inlineStr">
      <is>
        <t>461-2004,302-2004</t>
      </is>
    </oc>
    <nc r="K63" t="inlineStr">
      <is>
        <t>461-2004 302-2004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3" sId="1" numFmtId="4">
    <oc r="H3">
      <v>13</v>
    </oc>
    <nc r="H3">
      <v>5</v>
    </nc>
  </rcc>
  <rcc rId="1234" sId="1" numFmtId="4">
    <oc r="I3">
      <v>4</v>
    </oc>
    <nc r="I3">
      <v>12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5" sId="1">
    <oc r="E120" t="inlineStr">
      <is>
        <t>Биточки по-белорусски с маслом</t>
      </is>
    </oc>
    <nc r="E120" t="inlineStr">
      <is>
        <t>Макаронные изделия отварные, биточки по-белорусски с маслом</t>
      </is>
    </nc>
  </rcc>
  <rcc rId="1236" sId="1">
    <oc r="D121" t="inlineStr">
      <is>
        <t>гарнир</t>
      </is>
    </oc>
    <nc r="D121"/>
  </rcc>
  <rcc rId="1237" sId="1">
    <oc r="E121" t="inlineStr">
      <is>
        <t>Макаронные изделия отварные</t>
      </is>
    </oc>
    <nc r="E121"/>
  </rcc>
  <rcc rId="1238" sId="1">
    <oc r="F120">
      <v>95</v>
    </oc>
    <nc r="F120">
      <v>275</v>
    </nc>
  </rcc>
  <rcc rId="1239" sId="1">
    <oc r="F121">
      <v>180</v>
    </oc>
    <nc r="F121"/>
  </rcc>
  <rcc rId="1240" sId="1">
    <oc r="G120">
      <v>12.8</v>
    </oc>
    <nc r="G120">
      <v>17.7</v>
    </nc>
  </rcc>
  <rcc rId="1241" sId="1">
    <oc r="G121">
      <v>4.9000000000000004</v>
    </oc>
    <nc r="G121"/>
  </rcc>
  <rcc rId="1242" sId="1">
    <oc r="H120">
      <v>15.2</v>
    </oc>
    <nc r="H120">
      <v>21.8</v>
    </nc>
  </rcc>
  <rcc rId="1243" sId="1">
    <oc r="H121">
      <v>6.6</v>
    </oc>
    <nc r="H121"/>
  </rcc>
  <rcc rId="1244" sId="1">
    <oc r="I120">
      <v>7.4</v>
    </oc>
    <nc r="I120">
      <v>47.3</v>
    </nc>
  </rcc>
  <rcc rId="1245" sId="1">
    <oc r="I121">
      <v>39.9</v>
    </oc>
    <nc r="I121"/>
  </rcc>
  <rcc rId="1246" sId="1">
    <oc r="J120">
      <v>218</v>
    </oc>
    <nc r="J120">
      <v>457</v>
    </nc>
  </rcc>
  <rcc rId="1247" sId="1">
    <oc r="J121">
      <v>239</v>
    </oc>
    <nc r="J121"/>
  </rcc>
  <rcc rId="1248" sId="1">
    <oc r="K121" t="inlineStr">
      <is>
        <t>516-2004</t>
      </is>
    </oc>
    <nc r="K121"/>
  </rcc>
  <rcc rId="1249" sId="1">
    <oc r="K120" t="inlineStr">
      <is>
        <t>467-2004</t>
      </is>
    </oc>
    <nc r="K120" t="inlineStr">
      <is>
        <t>467-2004 516-2004</t>
      </is>
    </nc>
  </rcc>
  <rcc rId="1250" sId="1">
    <oc r="E140" t="inlineStr">
      <is>
        <t>Пюре картофельное</t>
      </is>
    </oc>
    <nc r="E140"/>
  </rcc>
  <rcc rId="1251" sId="1">
    <oc r="E139" t="inlineStr">
      <is>
        <t>Котлеты рубленные из птицы</t>
      </is>
    </oc>
    <nc r="E139" t="inlineStr">
      <is>
        <t>Пюре картофельное, котлеты рубленные из птицы</t>
      </is>
    </nc>
  </rcc>
  <rcc rId="1252" sId="1">
    <oc r="D140" t="inlineStr">
      <is>
        <t>гарнир</t>
      </is>
    </oc>
    <nc r="D140"/>
  </rcc>
  <rcc rId="1253" sId="1">
    <oc r="F139">
      <v>90</v>
    </oc>
    <nc r="F139">
      <v>240</v>
    </nc>
  </rcc>
  <rcc rId="1254" sId="1">
    <oc r="F140">
      <v>150</v>
    </oc>
    <nc r="F140"/>
  </rcc>
  <rcc rId="1255" sId="1">
    <oc r="G139">
      <v>15.1</v>
    </oc>
    <nc r="G139">
      <v>18.100000000000001</v>
    </nc>
  </rcc>
  <rcc rId="1256" sId="1">
    <oc r="G140">
      <v>3</v>
    </oc>
    <nc r="G140"/>
  </rcc>
  <rcc rId="1257" sId="1">
    <oc r="H139">
      <v>8.6</v>
    </oc>
    <nc r="H139">
      <v>12.4</v>
    </nc>
  </rcc>
  <rcc rId="1258" sId="1">
    <oc r="H140">
      <v>3.8</v>
    </oc>
    <nc r="H140"/>
  </rcc>
  <rcc rId="1259" sId="1">
    <oc r="I139">
      <v>12.8</v>
    </oc>
    <nc r="I139">
      <v>32.1</v>
    </nc>
  </rcc>
  <rcc rId="1260" sId="1">
    <oc r="I140">
      <v>19.3</v>
    </oc>
    <nc r="I140"/>
  </rcc>
  <rcc rId="1261" sId="1">
    <oc r="J139">
      <v>189</v>
    </oc>
    <nc r="J139">
      <v>312</v>
    </nc>
  </rcc>
  <rcc rId="1262" sId="1">
    <oc r="J140">
      <v>123</v>
    </oc>
    <nc r="J140"/>
  </rcc>
  <rcc rId="1263" sId="1">
    <oc r="K140" t="inlineStr">
      <is>
        <t>520-04</t>
      </is>
    </oc>
    <nc r="K140"/>
  </rcc>
  <rcc rId="1264" sId="1">
    <oc r="K139" t="inlineStr">
      <is>
        <t>498-2004</t>
      </is>
    </oc>
    <nc r="K139" t="inlineStr">
      <is>
        <t>498-2004 520-04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5" sId="1">
    <oc r="E178" t="inlineStr">
      <is>
        <t>Картофель тушеный</t>
      </is>
    </oc>
    <nc r="E178"/>
  </rcc>
  <rcc rId="1266" sId="1">
    <oc r="E177" t="inlineStr">
      <is>
        <t>Котлета по-Волжски</t>
      </is>
    </oc>
    <nc r="E177" t="inlineStr">
      <is>
        <t>Картофель тушеный, котлета по-Волжски</t>
      </is>
    </nc>
  </rcc>
  <rcc rId="1267" sId="1">
    <oc r="F177">
      <v>95</v>
    </oc>
    <nc r="F177">
      <v>245</v>
    </nc>
  </rcc>
  <rcc rId="1268" sId="1">
    <oc r="F178">
      <v>150</v>
    </oc>
    <nc r="F178"/>
  </rcc>
  <rcc rId="1269" sId="1">
    <oc r="G177">
      <v>11.4</v>
    </oc>
    <nc r="G177">
      <v>14.6</v>
    </nc>
  </rcc>
  <rcc rId="1270" sId="1">
    <oc r="G178">
      <v>3.2</v>
    </oc>
    <nc r="G178"/>
  </rcc>
  <rcc rId="1271" sId="1">
    <oc r="D178" t="inlineStr">
      <is>
        <t>гарнир</t>
      </is>
    </oc>
    <nc r="D178"/>
  </rcc>
  <rcc rId="1272" sId="1">
    <oc r="H177">
      <v>10.6</v>
    </oc>
    <nc r="H177">
      <v>19.2</v>
    </nc>
  </rcc>
  <rcc rId="1273" sId="1">
    <oc r="H178">
      <v>8.6</v>
    </oc>
    <nc r="H178"/>
  </rcc>
  <rcc rId="1274" sId="1">
    <oc r="I177">
      <v>3.4</v>
    </oc>
    <nc r="I177">
      <v>29.2</v>
    </nc>
  </rcc>
  <rcc rId="1275" sId="1">
    <oc r="I178">
      <v>25.8</v>
    </oc>
    <nc r="I178"/>
  </rcc>
  <rcc rId="1276" sId="1">
    <oc r="J177">
      <v>155</v>
    </oc>
    <nc r="J177">
      <v>348</v>
    </nc>
  </rcc>
  <rcc rId="1277" sId="1">
    <oc r="J178">
      <v>193</v>
    </oc>
    <nc r="J178"/>
  </rcc>
  <rcc rId="1278" sId="1">
    <oc r="K178" t="inlineStr">
      <is>
        <t>216-2004</t>
      </is>
    </oc>
    <nc r="K178"/>
  </rcc>
  <rcc rId="1279" sId="1">
    <oc r="K177" t="inlineStr">
      <is>
        <t>ТК№3</t>
      </is>
    </oc>
    <nc r="K177" t="inlineStr">
      <is>
        <t>ТК№3 216-2004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0" sId="1">
    <oc r="G86">
      <v>0.6</v>
    </oc>
    <nc r="G86">
      <v>0.4</v>
    </nc>
  </rcc>
  <rcc rId="1281" sId="1">
    <oc r="H86">
      <v>0.6</v>
    </oc>
    <nc r="H86">
      <v>0.1</v>
    </nc>
  </rcc>
  <rcc rId="1282" sId="1">
    <oc r="I86">
      <v>15.6</v>
    </oc>
    <nc r="I86">
      <v>15</v>
    </nc>
  </rcc>
  <rcc rId="1283" sId="1">
    <oc r="J86">
      <v>75.2</v>
    </oc>
    <nc r="J86">
      <v>63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4" sId="1">
    <oc r="G171">
      <v>1.8</v>
    </oc>
    <nc r="G171">
      <v>1.9</v>
    </nc>
  </rcc>
  <rcc rId="1285" sId="1">
    <oc r="I171">
      <v>17.399999999999999</v>
    </oc>
    <nc r="I171">
      <v>17.46</v>
    </nc>
  </rcc>
  <rcc rId="1286" sId="1">
    <oc r="J171">
      <v>82</v>
    </oc>
    <nc r="J171">
      <v>81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7" sId="1">
    <oc r="I171">
      <v>17.46</v>
    </oc>
    <nc r="I171">
      <v>17.5</v>
    </nc>
  </rcc>
  <rcc rId="1288" sId="1">
    <oc r="G181">
      <v>0.6</v>
    </oc>
    <nc r="G181">
      <v>0.2</v>
    </nc>
  </rcc>
  <rcc rId="1289" sId="1">
    <oc r="H181">
      <v>0.6</v>
    </oc>
    <nc r="H181">
      <v>0</v>
    </nc>
  </rcc>
  <rcc rId="1290" sId="1">
    <oc r="I181">
      <v>14.7</v>
    </oc>
    <nc r="I181">
      <v>8.6</v>
    </nc>
  </rcc>
  <rcc rId="1291" sId="1">
    <oc r="J181">
      <v>71</v>
    </oc>
    <nc r="J181">
      <v>35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353ED29-FDEC-457C-9126-EB59D3FD2164}" action="delete"/>
  <rcv guid="{8353ED29-FDEC-457C-9126-EB59D3FD2164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2" sId="1">
    <oc r="E68" t="inlineStr">
      <is>
        <t xml:space="preserve">Овощи свежие (огурцы) </t>
      </is>
    </oc>
    <nc r="E68" t="inlineStr">
      <is>
        <t xml:space="preserve">Овощи свежие или консервированные (огурцы) </t>
      </is>
    </nc>
  </rcc>
  <rcc rId="1293" sId="1">
    <oc r="H68">
      <v>0</v>
    </oc>
    <nc r="H68">
      <v>0.1</v>
    </nc>
  </rcc>
  <rcc rId="1294" sId="1">
    <oc r="I68">
      <v>0.7</v>
    </oc>
    <nc r="I68">
      <v>1.2</v>
    </nc>
  </rcc>
  <rcc rId="1295" sId="1">
    <oc r="J68">
      <v>4</v>
    </oc>
    <nc r="J68">
      <v>7</v>
    </nc>
  </rcc>
  <rcv guid="{8353ED29-FDEC-457C-9126-EB59D3FD2164}" action="delete"/>
  <rcv guid="{8353ED29-FDEC-457C-9126-EB59D3FD2164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353ED29-FDEC-457C-9126-EB59D3FD2164}" action="delete"/>
  <rcv guid="{8353ED29-FDEC-457C-9126-EB59D3FD216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3" sId="1">
    <oc r="F15" t="inlineStr">
      <is>
        <t>250/15/5</t>
      </is>
    </oc>
    <nc r="F15">
      <v>270</v>
    </nc>
  </rcc>
  <rcc rId="1194" sId="1">
    <oc r="E26" t="inlineStr">
      <is>
        <t xml:space="preserve">Овощи свежие (помидоры) </t>
      </is>
    </oc>
    <nc r="E26" t="inlineStr">
      <is>
        <t xml:space="preserve">Овощи свежие или консервированные (помидоры) 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353ED29-FDEC-457C-9126-EB59D3FD2164}" action="delete"/>
  <rcv guid="{8353ED29-FDEC-457C-9126-EB59D3FD2164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353ED29-FDEC-457C-9126-EB59D3FD2164}" action="delete"/>
  <rcv guid="{8353ED29-FDEC-457C-9126-EB59D3FD2164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7A2743C-2B93-44CD-A823-E755DF964B3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6" sId="1">
    <oc r="F63" t="inlineStr">
      <is>
        <t>90/50</t>
      </is>
    </oc>
    <nc r="F63">
      <v>140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5" sId="1">
    <oc r="F34" t="inlineStr">
      <is>
        <t>250/10</t>
      </is>
    </oc>
    <nc r="F34">
      <v>260</v>
    </nc>
  </rcc>
  <rcc rId="1196" sId="1">
    <oc r="F35" t="inlineStr">
      <is>
        <t>90/5</t>
      </is>
    </oc>
    <nc r="F35">
      <v>95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F46" t="inlineStr">
      <is>
        <t>200/7</t>
      </is>
    </oc>
    <nc r="F46">
      <v>207</v>
    </nc>
  </rcc>
  <rcc rId="1198" sId="1">
    <oc r="E52" t="inlineStr">
      <is>
        <t>Овощи свежие (помидоры)</t>
      </is>
    </oc>
    <nc r="E52" t="inlineStr">
      <is>
        <t>Овощи свежие или консервированные (помидоры)</t>
      </is>
    </nc>
  </rcc>
  <rcc rId="1199" sId="1">
    <oc r="F53" t="inlineStr">
      <is>
        <t>250/10/5</t>
      </is>
    </oc>
    <nc r="F53">
      <v>265</v>
    </nc>
  </rcc>
  <rcc rId="1200" sId="1">
    <oc r="F54" t="inlineStr">
      <is>
        <t>90/5</t>
      </is>
    </oc>
    <nc r="F54">
      <v>95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1" sId="1">
    <oc r="F66" t="inlineStr">
      <is>
        <t>20/20</t>
      </is>
    </oc>
    <nc r="F66">
      <v>40</v>
    </nc>
  </rcc>
  <rcc rId="1202" sId="1">
    <oc r="F72" t="inlineStr">
      <is>
        <t>250/10/5</t>
      </is>
    </oc>
    <nc r="F72">
      <v>265</v>
    </nc>
  </rcc>
  <rcc rId="1203" sId="1">
    <oc r="F91" t="inlineStr">
      <is>
        <t>250//35</t>
      </is>
    </oc>
    <nc r="F91">
      <v>285</v>
    </nc>
  </rcc>
  <rcc rId="1204" sId="1">
    <oc r="F110" t="inlineStr">
      <is>
        <t>250/15/5</t>
      </is>
    </oc>
    <nc r="F110">
      <v>270</v>
    </nc>
  </rcc>
  <rcc rId="1205" sId="1">
    <oc r="F120" t="inlineStr">
      <is>
        <t>90/5</t>
      </is>
    </oc>
    <nc r="F120">
      <v>95</v>
    </nc>
  </rcc>
  <rcc rId="1206" sId="1">
    <oc r="E126" t="inlineStr">
      <is>
        <t xml:space="preserve">Овощи свежие (помидоры) </t>
      </is>
    </oc>
    <nc r="E126" t="inlineStr">
      <is>
        <t xml:space="preserve">Овощи свежие или консервированные (помидоры) </t>
      </is>
    </nc>
  </rcc>
  <rcc rId="1207" sId="1">
    <oc r="F129" t="inlineStr">
      <is>
        <t>250/20/10</t>
      </is>
    </oc>
    <nc r="F129">
      <v>280</v>
    </nc>
  </rcc>
  <rcc rId="1208" sId="1">
    <oc r="F130" t="inlineStr">
      <is>
        <t>90/50</t>
      </is>
    </oc>
    <nc r="F130">
      <v>140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9" sId="1">
    <oc r="F148" t="inlineStr">
      <is>
        <t>250/15</t>
      </is>
    </oc>
    <nc r="F148">
      <v>265</v>
    </nc>
  </rcc>
  <rcc rId="1210" sId="1">
    <oc r="F160" t="inlineStr">
      <is>
        <t>200/7</t>
      </is>
    </oc>
    <nc r="F160">
      <v>207</v>
    </nc>
  </rcc>
  <rcc rId="1211" sId="1">
    <oc r="E166" t="inlineStr">
      <is>
        <t xml:space="preserve">Овощи свежие (огурцы) </t>
      </is>
    </oc>
    <nc r="E166" t="inlineStr">
      <is>
        <t xml:space="preserve">Овощи свежие или консервированные (огурцы) 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2" sId="1">
    <oc r="F167" t="inlineStr">
      <is>
        <t>250/50</t>
      </is>
    </oc>
    <nc r="F167">
      <v>300</v>
    </nc>
  </rcc>
  <rcc rId="1213" sId="1">
    <oc r="F177" t="inlineStr">
      <is>
        <t>90/5</t>
      </is>
    </oc>
    <nc r="F177">
      <v>95</v>
    </nc>
  </rcc>
  <rcc rId="1214" sId="1">
    <oc r="E182" t="inlineStr">
      <is>
        <t xml:space="preserve">Овощи свежие (помидоры) </t>
      </is>
    </oc>
    <nc r="E182" t="inlineStr">
      <is>
        <t xml:space="preserve">Овощи свежие или консервированные (помидоры) </t>
      </is>
    </nc>
  </rcc>
  <rcc rId="1215" sId="1">
    <oc r="F186" t="inlineStr">
      <is>
        <t>250/5/15</t>
      </is>
    </oc>
    <nc r="F186">
      <v>270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7" sId="1">
    <oc r="E63" t="inlineStr">
      <is>
        <t>Тефтели из мяса с соусом</t>
      </is>
    </oc>
    <nc r="E63" t="inlineStr">
      <is>
        <t>Каша гречневая вязкая, тефтели из мяса с соусом</t>
      </is>
    </nc>
  </rcc>
  <rcc rId="1218" sId="1">
    <oc r="E64" t="inlineStr">
      <is>
        <t>Каша гречневая вязкая</t>
      </is>
    </oc>
    <nc r="E64"/>
  </rcc>
  <rcc rId="1219" sId="1">
    <oc r="D64" t="inlineStr">
      <is>
        <t>гарнир</t>
      </is>
    </oc>
    <nc r="D64"/>
  </rcc>
  <rcc rId="1220" sId="1">
    <oc r="F63">
      <v>140</v>
    </oc>
    <nc r="F63">
      <v>290</v>
    </nc>
  </rcc>
  <rcc rId="1221" sId="1">
    <oc r="F64">
      <v>150</v>
    </oc>
    <nc r="F64"/>
  </rcc>
  <rcc rId="1222" sId="1">
    <oc r="G63">
      <v>9.4</v>
    </oc>
    <nc r="G63">
      <v>14.1</v>
    </nc>
  </rcc>
  <rcc rId="1223" sId="1">
    <oc r="G64">
      <v>4.7</v>
    </oc>
    <nc r="G64"/>
  </rcc>
  <rcc rId="1224" sId="1">
    <oc r="H63">
      <v>10.1</v>
    </oc>
    <nc r="H63">
      <v>14.9</v>
    </nc>
  </rcc>
  <rcc rId="1225" sId="1">
    <oc r="H64">
      <v>4.8</v>
    </oc>
    <nc r="H64"/>
  </rcc>
  <rcc rId="1226" sId="1">
    <oc r="I63">
      <v>11.3</v>
    </oc>
    <nc r="I63">
      <v>31.9</v>
    </nc>
  </rcc>
  <rcc rId="1227" sId="1">
    <oc r="I64">
      <v>20.6</v>
    </oc>
    <nc r="I64"/>
  </rcc>
  <rcc rId="1228" sId="1">
    <oc r="J63">
      <v>174</v>
    </oc>
    <nc r="J63">
      <v>318</v>
    </nc>
  </rcc>
  <rcc rId="1229" sId="1">
    <oc r="J64">
      <v>144</v>
    </oc>
    <nc r="J64"/>
  </rcc>
  <rcc rId="1230" sId="1">
    <oc r="K64" t="inlineStr">
      <is>
        <t>302-2004</t>
      </is>
    </oc>
    <nc r="K64"/>
  </rcc>
  <rcc rId="1231" sId="1">
    <oc r="K63" t="inlineStr">
      <is>
        <t>461-2004</t>
      </is>
    </oc>
    <nc r="K63" t="inlineStr">
      <is>
        <t>461-2004,302-2004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S87" sqref="S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152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151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7.8</v>
      </c>
      <c r="H6" s="40">
        <v>8.9</v>
      </c>
      <c r="I6" s="40">
        <v>35.1</v>
      </c>
      <c r="J6" s="40">
        <v>252</v>
      </c>
      <c r="K6" s="41" t="s">
        <v>41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0">
        <v>60</v>
      </c>
      <c r="G7" s="43">
        <v>4.9000000000000004</v>
      </c>
      <c r="H7" s="43">
        <v>8.1999999999999993</v>
      </c>
      <c r="I7" s="43">
        <v>10.8</v>
      </c>
      <c r="J7" s="43">
        <v>137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4.7</v>
      </c>
      <c r="H8" s="43">
        <v>3.3</v>
      </c>
      <c r="I8" s="43">
        <v>21.8</v>
      </c>
      <c r="J8" s="43">
        <v>136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149</v>
      </c>
      <c r="F10" s="43">
        <v>150</v>
      </c>
      <c r="G10" s="43">
        <v>0.6</v>
      </c>
      <c r="H10" s="43">
        <v>0.6</v>
      </c>
      <c r="I10" s="43">
        <v>14.7</v>
      </c>
      <c r="J10" s="43">
        <v>71</v>
      </c>
      <c r="K10" s="44" t="s">
        <v>46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18</v>
      </c>
      <c r="H13" s="19">
        <f t="shared" si="0"/>
        <v>21.000000000000004</v>
      </c>
      <c r="I13" s="19">
        <f t="shared" si="0"/>
        <v>82.4</v>
      </c>
      <c r="J13" s="19">
        <f t="shared" si="0"/>
        <v>596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150</v>
      </c>
      <c r="F14" s="43">
        <v>60</v>
      </c>
      <c r="G14" s="43">
        <v>0.4</v>
      </c>
      <c r="H14" s="43">
        <v>0.2</v>
      </c>
      <c r="I14" s="43">
        <v>1.4</v>
      </c>
      <c r="J14" s="43">
        <v>9</v>
      </c>
      <c r="K14" s="51" t="s">
        <v>48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49</v>
      </c>
      <c r="F15" s="43">
        <v>270</v>
      </c>
      <c r="G15" s="43">
        <v>4.5999999999999996</v>
      </c>
      <c r="H15" s="43">
        <v>5.2</v>
      </c>
      <c r="I15" s="43">
        <v>10.199999999999999</v>
      </c>
      <c r="J15" s="43">
        <v>106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10.4</v>
      </c>
      <c r="H16" s="43">
        <v>9.1999999999999993</v>
      </c>
      <c r="I16" s="43">
        <v>4</v>
      </c>
      <c r="J16" s="43">
        <v>140</v>
      </c>
      <c r="K16" s="44" t="s">
        <v>53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3</v>
      </c>
      <c r="H17" s="43">
        <v>3.8</v>
      </c>
      <c r="I17" s="43">
        <v>19.3</v>
      </c>
      <c r="J17" s="43">
        <v>123</v>
      </c>
      <c r="K17" s="44" t="s">
        <v>54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0.5</v>
      </c>
      <c r="H18" s="43">
        <v>0</v>
      </c>
      <c r="I18" s="43">
        <v>34</v>
      </c>
      <c r="J18" s="43">
        <v>138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57</v>
      </c>
      <c r="F19" s="43">
        <v>60</v>
      </c>
      <c r="G19" s="43">
        <v>2.8</v>
      </c>
      <c r="H19" s="43">
        <v>0.5</v>
      </c>
      <c r="I19" s="43">
        <v>26.2</v>
      </c>
      <c r="J19" s="43">
        <v>122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50</v>
      </c>
      <c r="G20" s="43">
        <v>1.8</v>
      </c>
      <c r="H20" s="43">
        <v>0.3</v>
      </c>
      <c r="I20" s="43">
        <v>23.5</v>
      </c>
      <c r="J20" s="43">
        <v>103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23.5</v>
      </c>
      <c r="H23" s="19">
        <f t="shared" si="2"/>
        <v>19.2</v>
      </c>
      <c r="I23" s="19">
        <f t="shared" si="2"/>
        <v>118.60000000000001</v>
      </c>
      <c r="J23" s="19">
        <f t="shared" si="2"/>
        <v>741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1500</v>
      </c>
      <c r="G24" s="32">
        <f t="shared" ref="G24:J24" si="4">G13+G23</f>
        <v>41.5</v>
      </c>
      <c r="H24" s="32">
        <f t="shared" si="4"/>
        <v>40.200000000000003</v>
      </c>
      <c r="I24" s="32">
        <f t="shared" si="4"/>
        <v>201</v>
      </c>
      <c r="J24" s="32">
        <f t="shared" si="4"/>
        <v>1337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230</v>
      </c>
      <c r="G25" s="40">
        <v>13.4</v>
      </c>
      <c r="H25" s="40">
        <v>15.1</v>
      </c>
      <c r="I25" s="40">
        <v>37.299999999999997</v>
      </c>
      <c r="J25" s="40">
        <v>339</v>
      </c>
      <c r="K25" s="41" t="s">
        <v>60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172</v>
      </c>
      <c r="F26" s="43">
        <v>60</v>
      </c>
      <c r="G26" s="43">
        <v>0.3</v>
      </c>
      <c r="H26" s="43">
        <v>0.1</v>
      </c>
      <c r="I26" s="43">
        <v>1.2</v>
      </c>
      <c r="J26" s="43">
        <v>7</v>
      </c>
      <c r="K26" s="51" t="s">
        <v>161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0.2</v>
      </c>
      <c r="H27" s="43">
        <v>0</v>
      </c>
      <c r="I27" s="43">
        <v>11.9</v>
      </c>
      <c r="J27" s="43">
        <v>53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20</v>
      </c>
      <c r="G28" s="43">
        <v>0.7</v>
      </c>
      <c r="H28" s="43">
        <v>0.2</v>
      </c>
      <c r="I28" s="43">
        <v>9.4</v>
      </c>
      <c r="J28" s="43">
        <v>41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63</v>
      </c>
      <c r="E30" s="42" t="s">
        <v>64</v>
      </c>
      <c r="F30" s="43">
        <v>60</v>
      </c>
      <c r="G30" s="43">
        <v>3.3</v>
      </c>
      <c r="H30" s="43">
        <v>4.0999999999999996</v>
      </c>
      <c r="I30" s="43">
        <v>22.6</v>
      </c>
      <c r="J30" s="43">
        <v>141</v>
      </c>
      <c r="K30" s="44" t="s">
        <v>65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17.899999999999999</v>
      </c>
      <c r="H32" s="19">
        <f t="shared" ref="H32" si="7">SUM(H25:H31)</f>
        <v>19.5</v>
      </c>
      <c r="I32" s="19">
        <f t="shared" ref="I32" si="8">SUM(I25:I31)</f>
        <v>82.4</v>
      </c>
      <c r="J32" s="19">
        <f t="shared" ref="J32:L32" si="9">SUM(J25:J31)</f>
        <v>581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158</v>
      </c>
      <c r="F33" s="43">
        <v>60</v>
      </c>
      <c r="G33" s="43">
        <v>1.1000000000000001</v>
      </c>
      <c r="H33" s="43">
        <v>3.1</v>
      </c>
      <c r="I33" s="43">
        <v>3.5</v>
      </c>
      <c r="J33" s="43">
        <v>46</v>
      </c>
      <c r="K33" s="44" t="s">
        <v>65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260</v>
      </c>
      <c r="G34" s="43">
        <v>6.9</v>
      </c>
      <c r="H34" s="43">
        <v>4.8</v>
      </c>
      <c r="I34" s="43">
        <v>8.3000000000000007</v>
      </c>
      <c r="J34" s="43">
        <v>104</v>
      </c>
      <c r="K34" s="44" t="s">
        <v>67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95</v>
      </c>
      <c r="G35" s="43">
        <v>13.3</v>
      </c>
      <c r="H35" s="43">
        <v>12.9</v>
      </c>
      <c r="I35" s="43">
        <v>10.8</v>
      </c>
      <c r="J35" s="43">
        <v>213</v>
      </c>
      <c r="K35" s="44" t="s">
        <v>69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4.0999999999999996</v>
      </c>
      <c r="H36" s="43">
        <v>4.9000000000000004</v>
      </c>
      <c r="I36" s="43">
        <v>33.200000000000003</v>
      </c>
      <c r="J36" s="43">
        <v>193</v>
      </c>
      <c r="K36" s="44" t="s">
        <v>71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0.4</v>
      </c>
      <c r="H37" s="43">
        <v>0</v>
      </c>
      <c r="I37" s="43">
        <v>22</v>
      </c>
      <c r="J37" s="43">
        <v>90</v>
      </c>
      <c r="K37" s="44" t="s">
        <v>56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30</v>
      </c>
      <c r="G38" s="43">
        <v>1.4</v>
      </c>
      <c r="H38" s="43">
        <v>0.3</v>
      </c>
      <c r="I38" s="43">
        <v>13.1</v>
      </c>
      <c r="J38" s="43">
        <v>61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1.4</v>
      </c>
      <c r="H39" s="43">
        <v>0.4</v>
      </c>
      <c r="I39" s="43">
        <v>18.8</v>
      </c>
      <c r="J39" s="43">
        <v>82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28.599999999999994</v>
      </c>
      <c r="H42" s="19">
        <f t="shared" ref="H42" si="11">SUM(H33:H41)</f>
        <v>26.400000000000002</v>
      </c>
      <c r="I42" s="19">
        <f t="shared" ref="I42" si="12">SUM(I33:I41)</f>
        <v>109.7</v>
      </c>
      <c r="J42" s="19">
        <f t="shared" ref="J42:L42" si="13">SUM(J33:J41)</f>
        <v>789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1405</v>
      </c>
      <c r="G43" s="32">
        <f t="shared" ref="G43" si="14">G32+G42</f>
        <v>46.499999999999993</v>
      </c>
      <c r="H43" s="32">
        <f t="shared" ref="H43" si="15">H32+H42</f>
        <v>45.900000000000006</v>
      </c>
      <c r="I43" s="32">
        <f t="shared" ref="I43" si="16">I32+I42</f>
        <v>192.10000000000002</v>
      </c>
      <c r="J43" s="32">
        <f t="shared" ref="J43:L43" si="17">J32+J42</f>
        <v>1370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150</v>
      </c>
      <c r="G44" s="40">
        <v>15.2</v>
      </c>
      <c r="H44" s="40">
        <v>14.7</v>
      </c>
      <c r="I44" s="40">
        <v>20.5</v>
      </c>
      <c r="J44" s="40">
        <v>275</v>
      </c>
      <c r="K44" s="41" t="s">
        <v>74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75</v>
      </c>
      <c r="F45" s="40">
        <v>60</v>
      </c>
      <c r="G45" s="43">
        <v>1.6</v>
      </c>
      <c r="H45" s="43">
        <v>7.4</v>
      </c>
      <c r="I45" s="43">
        <v>13.2</v>
      </c>
      <c r="J45" s="43">
        <v>126</v>
      </c>
      <c r="K45" s="53" t="s">
        <v>76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77</v>
      </c>
      <c r="F46" s="43">
        <v>207</v>
      </c>
      <c r="G46" s="43">
        <v>0.3</v>
      </c>
      <c r="H46" s="43">
        <v>0</v>
      </c>
      <c r="I46" s="43">
        <v>15.2</v>
      </c>
      <c r="J46" s="43">
        <v>62</v>
      </c>
      <c r="K46" s="44" t="s">
        <v>78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63</v>
      </c>
      <c r="E49" s="42" t="s">
        <v>159</v>
      </c>
      <c r="F49" s="43">
        <v>110</v>
      </c>
      <c r="G49" s="43">
        <v>3.8</v>
      </c>
      <c r="H49" s="43">
        <v>3</v>
      </c>
      <c r="I49" s="43">
        <v>11.2</v>
      </c>
      <c r="J49" s="43">
        <v>87</v>
      </c>
      <c r="K49" s="44" t="s">
        <v>79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527</v>
      </c>
      <c r="G51" s="19">
        <f t="shared" ref="G51" si="18">SUM(G44:G50)</f>
        <v>20.900000000000002</v>
      </c>
      <c r="H51" s="19">
        <f t="shared" ref="H51" si="19">SUM(H44:H50)</f>
        <v>25.1</v>
      </c>
      <c r="I51" s="19">
        <f t="shared" ref="I51" si="20">SUM(I44:I50)</f>
        <v>60.100000000000009</v>
      </c>
      <c r="J51" s="19">
        <f t="shared" ref="J51:L51" si="21">SUM(J44:J50)</f>
        <v>550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173</v>
      </c>
      <c r="F52" s="43">
        <v>60</v>
      </c>
      <c r="G52" s="43">
        <v>0.9</v>
      </c>
      <c r="H52" s="43">
        <v>3</v>
      </c>
      <c r="I52" s="43">
        <v>5.8</v>
      </c>
      <c r="J52" s="43">
        <v>53.8</v>
      </c>
      <c r="K52" s="52" t="s">
        <v>80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265</v>
      </c>
      <c r="G53" s="43">
        <v>4.7</v>
      </c>
      <c r="H53" s="43">
        <v>5.2</v>
      </c>
      <c r="I53" s="43">
        <v>14.4</v>
      </c>
      <c r="J53" s="43">
        <v>123</v>
      </c>
      <c r="K53" s="44" t="s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95</v>
      </c>
      <c r="G54" s="43">
        <v>14.9</v>
      </c>
      <c r="H54" s="43">
        <v>10.5</v>
      </c>
      <c r="I54" s="43">
        <v>3.6</v>
      </c>
      <c r="J54" s="43">
        <v>169</v>
      </c>
      <c r="K54" s="44" t="s">
        <v>84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3</v>
      </c>
      <c r="H55" s="43">
        <v>3.8</v>
      </c>
      <c r="I55" s="43">
        <v>19.3</v>
      </c>
      <c r="J55" s="43">
        <v>123</v>
      </c>
      <c r="K55" s="44" t="s">
        <v>54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160</v>
      </c>
      <c r="F56" s="43">
        <v>200</v>
      </c>
      <c r="G56" s="43">
        <v>0.2</v>
      </c>
      <c r="H56" s="43">
        <v>0.1</v>
      </c>
      <c r="I56" s="43">
        <v>21.5</v>
      </c>
      <c r="J56" s="43">
        <v>88</v>
      </c>
      <c r="K56" s="44" t="s">
        <v>85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50</v>
      </c>
      <c r="G57" s="43">
        <v>2.5</v>
      </c>
      <c r="H57" s="43">
        <v>0.7</v>
      </c>
      <c r="I57" s="43">
        <v>20.3</v>
      </c>
      <c r="J57" s="43">
        <v>97.3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50</v>
      </c>
      <c r="G58" s="43">
        <v>1.8</v>
      </c>
      <c r="H58" s="43">
        <v>0.3</v>
      </c>
      <c r="I58" s="43">
        <v>23.5</v>
      </c>
      <c r="J58" s="43">
        <v>103.3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28</v>
      </c>
      <c r="H61" s="19">
        <f t="shared" ref="H61" si="23">SUM(H52:H60)</f>
        <v>23.6</v>
      </c>
      <c r="I61" s="19">
        <f t="shared" ref="I61" si="24">SUM(I52:I60)</f>
        <v>108.39999999999999</v>
      </c>
      <c r="J61" s="19">
        <f t="shared" ref="J61:L61" si="25">SUM(J52:J60)</f>
        <v>757.39999999999986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1397</v>
      </c>
      <c r="G62" s="32">
        <f t="shared" ref="G62" si="26">G51+G61</f>
        <v>48.900000000000006</v>
      </c>
      <c r="H62" s="32">
        <f t="shared" ref="H62" si="27">H51+H61</f>
        <v>48.7</v>
      </c>
      <c r="I62" s="32">
        <f t="shared" ref="I62" si="28">I51+I61</f>
        <v>168.5</v>
      </c>
      <c r="J62" s="32">
        <f t="shared" ref="J62:L62" si="29">J51+J61</f>
        <v>1307.3999999999999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175</v>
      </c>
      <c r="F63" s="40">
        <v>290</v>
      </c>
      <c r="G63" s="40">
        <v>14.1</v>
      </c>
      <c r="H63" s="40">
        <v>14.9</v>
      </c>
      <c r="I63" s="40">
        <v>31.9</v>
      </c>
      <c r="J63" s="40">
        <v>318</v>
      </c>
      <c r="K63" s="41" t="s">
        <v>176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1.9</v>
      </c>
      <c r="H65" s="43">
        <v>1.7</v>
      </c>
      <c r="I65" s="43">
        <v>17</v>
      </c>
      <c r="J65" s="43">
        <v>91</v>
      </c>
      <c r="K65" s="44" t="s">
        <v>90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91</v>
      </c>
      <c r="F66" s="43">
        <v>40</v>
      </c>
      <c r="G66" s="43">
        <v>1.6</v>
      </c>
      <c r="H66" s="43">
        <v>0.4</v>
      </c>
      <c r="I66" s="43">
        <v>18.100000000000001</v>
      </c>
      <c r="J66" s="43">
        <v>82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174</v>
      </c>
      <c r="F68" s="43">
        <v>60</v>
      </c>
      <c r="G68" s="43">
        <v>0.3</v>
      </c>
      <c r="H68" s="43">
        <v>0.1</v>
      </c>
      <c r="I68" s="43">
        <v>1.2</v>
      </c>
      <c r="J68" s="43">
        <v>7</v>
      </c>
      <c r="K68" s="44" t="s">
        <v>86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17.900000000000002</v>
      </c>
      <c r="H70" s="19">
        <f t="shared" ref="H70" si="31">SUM(H63:H69)</f>
        <v>17.100000000000001</v>
      </c>
      <c r="I70" s="19">
        <f t="shared" ref="I70" si="32">SUM(I63:I69)</f>
        <v>68.2</v>
      </c>
      <c r="J70" s="19">
        <f t="shared" ref="J70:L70" si="33">SUM(J63:J69)</f>
        <v>498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153</v>
      </c>
      <c r="F71" s="43">
        <v>60</v>
      </c>
      <c r="G71" s="43">
        <v>3.1</v>
      </c>
      <c r="H71" s="43">
        <v>5.8</v>
      </c>
      <c r="I71" s="43">
        <v>3.1</v>
      </c>
      <c r="J71" s="43">
        <v>77</v>
      </c>
      <c r="K71" s="44" t="s">
        <v>154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265</v>
      </c>
      <c r="G72" s="43">
        <v>4.5</v>
      </c>
      <c r="H72" s="43">
        <v>5.5</v>
      </c>
      <c r="I72" s="43">
        <v>10.7</v>
      </c>
      <c r="J72" s="43">
        <v>110</v>
      </c>
      <c r="K72" s="44" t="s">
        <v>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90</v>
      </c>
      <c r="G73" s="43">
        <v>13.2</v>
      </c>
      <c r="H73" s="43">
        <v>12.6</v>
      </c>
      <c r="I73" s="43">
        <v>0.6</v>
      </c>
      <c r="J73" s="43">
        <v>169</v>
      </c>
      <c r="K73" s="44" t="s">
        <v>95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96</v>
      </c>
      <c r="F74" s="43">
        <v>150</v>
      </c>
      <c r="G74" s="43">
        <v>3.1</v>
      </c>
      <c r="H74" s="43">
        <v>3.9</v>
      </c>
      <c r="I74" s="43">
        <v>12.4</v>
      </c>
      <c r="J74" s="43">
        <v>97</v>
      </c>
      <c r="K74" s="44" t="s">
        <v>97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162</v>
      </c>
      <c r="F75" s="43">
        <v>200</v>
      </c>
      <c r="G75" s="43">
        <v>1</v>
      </c>
      <c r="H75" s="43">
        <v>0</v>
      </c>
      <c r="I75" s="43">
        <v>25.2</v>
      </c>
      <c r="J75" s="43">
        <v>105</v>
      </c>
      <c r="K75" s="44" t="s">
        <v>72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43">
        <v>50</v>
      </c>
      <c r="G76" s="43">
        <v>2.5</v>
      </c>
      <c r="H76" s="43">
        <v>0.7</v>
      </c>
      <c r="I76" s="43">
        <v>20.3</v>
      </c>
      <c r="J76" s="43">
        <v>97.3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50</v>
      </c>
      <c r="G77" s="43">
        <v>1.8</v>
      </c>
      <c r="H77" s="43">
        <v>0.3</v>
      </c>
      <c r="I77" s="43">
        <v>23.5</v>
      </c>
      <c r="J77" s="43">
        <v>103.3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29.2</v>
      </c>
      <c r="H80" s="19">
        <f t="shared" ref="H80" si="35">SUM(H71:H79)</f>
        <v>28.799999999999997</v>
      </c>
      <c r="I80" s="19">
        <f t="shared" ref="I80" si="36">SUM(I71:I79)</f>
        <v>95.8</v>
      </c>
      <c r="J80" s="19">
        <f t="shared" ref="J80:L80" si="37">SUM(J71:J79)</f>
        <v>758.59999999999991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1455</v>
      </c>
      <c r="G81" s="32">
        <f t="shared" ref="G81" si="38">G70+G80</f>
        <v>47.1</v>
      </c>
      <c r="H81" s="32">
        <f t="shared" ref="H81" si="39">H70+H80</f>
        <v>45.9</v>
      </c>
      <c r="I81" s="32">
        <f t="shared" ref="I81" si="40">I70+I80</f>
        <v>164</v>
      </c>
      <c r="J81" s="32">
        <f t="shared" ref="J81:L81" si="41">J70+J80</f>
        <v>1256.5999999999999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164</v>
      </c>
      <c r="F82" s="40">
        <v>200</v>
      </c>
      <c r="G82" s="40">
        <v>16.8</v>
      </c>
      <c r="H82" s="40">
        <v>18.899999999999999</v>
      </c>
      <c r="I82" s="40">
        <v>4.5999999999999996</v>
      </c>
      <c r="J82" s="40">
        <v>256</v>
      </c>
      <c r="K82" s="41" t="s">
        <v>98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99</v>
      </c>
      <c r="F83" s="43">
        <v>60</v>
      </c>
      <c r="G83" s="43">
        <v>1.9</v>
      </c>
      <c r="H83" s="43">
        <v>0.4</v>
      </c>
      <c r="I83" s="43">
        <v>27.7</v>
      </c>
      <c r="J83" s="43">
        <v>122</v>
      </c>
      <c r="K83" s="52" t="s">
        <v>100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0.2</v>
      </c>
      <c r="H84" s="43">
        <v>0</v>
      </c>
      <c r="I84" s="43">
        <v>11.9</v>
      </c>
      <c r="J84" s="43">
        <v>53</v>
      </c>
      <c r="K84" s="44" t="s">
        <v>62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20</v>
      </c>
      <c r="G85" s="43">
        <v>0.7</v>
      </c>
      <c r="H85" s="43">
        <v>0.2</v>
      </c>
      <c r="I85" s="43">
        <v>9.4</v>
      </c>
      <c r="J85" s="43">
        <v>41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163</v>
      </c>
      <c r="F86" s="43">
        <v>160</v>
      </c>
      <c r="G86" s="43">
        <v>0.4</v>
      </c>
      <c r="H86" s="43">
        <v>0.1</v>
      </c>
      <c r="I86" s="43">
        <v>15</v>
      </c>
      <c r="J86" s="43">
        <v>63</v>
      </c>
      <c r="K86" s="44" t="s">
        <v>101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19.999999999999996</v>
      </c>
      <c r="H89" s="19">
        <f t="shared" ref="H89" si="43">SUM(H82:H88)</f>
        <v>19.599999999999998</v>
      </c>
      <c r="I89" s="19">
        <f t="shared" ref="I89" si="44">SUM(I82:I88)</f>
        <v>68.599999999999994</v>
      </c>
      <c r="J89" s="19">
        <f t="shared" ref="J89:L89" si="45">SUM(J82:J88)</f>
        <v>535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155</v>
      </c>
      <c r="F90" s="43">
        <v>60</v>
      </c>
      <c r="G90" s="43">
        <v>0.8</v>
      </c>
      <c r="H90" s="43">
        <v>3</v>
      </c>
      <c r="I90" s="43">
        <v>2.2999999999999998</v>
      </c>
      <c r="J90" s="43">
        <v>39</v>
      </c>
      <c r="K90" s="52" t="s">
        <v>102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156</v>
      </c>
      <c r="F91" s="43">
        <v>285</v>
      </c>
      <c r="G91" s="43">
        <v>5.5</v>
      </c>
      <c r="H91" s="43">
        <v>3.9</v>
      </c>
      <c r="I91" s="43">
        <v>14.7</v>
      </c>
      <c r="J91" s="43">
        <v>116</v>
      </c>
      <c r="K91" s="44" t="s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104</v>
      </c>
      <c r="F92" s="43">
        <v>200</v>
      </c>
      <c r="G92" s="43">
        <v>12.6</v>
      </c>
      <c r="H92" s="43">
        <v>13.5</v>
      </c>
      <c r="I92" s="43">
        <v>35.5</v>
      </c>
      <c r="J92" s="43">
        <v>314</v>
      </c>
      <c r="K92" s="44" t="s">
        <v>105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165</v>
      </c>
      <c r="F94" s="43">
        <v>200</v>
      </c>
      <c r="G94" s="43">
        <v>0.1</v>
      </c>
      <c r="H94" s="43">
        <v>0</v>
      </c>
      <c r="I94" s="43">
        <v>19</v>
      </c>
      <c r="J94" s="43">
        <v>76</v>
      </c>
      <c r="K94" s="44" t="s">
        <v>106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43">
        <v>40</v>
      </c>
      <c r="G95" s="43">
        <v>1.8</v>
      </c>
      <c r="H95" s="43">
        <v>0.4</v>
      </c>
      <c r="I95" s="43">
        <v>17.399999999999999</v>
      </c>
      <c r="J95" s="43">
        <v>82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40</v>
      </c>
      <c r="G96" s="43">
        <v>1.4</v>
      </c>
      <c r="H96" s="43">
        <v>0.4</v>
      </c>
      <c r="I96" s="43">
        <v>18.8</v>
      </c>
      <c r="J96" s="43">
        <v>82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22.2</v>
      </c>
      <c r="H99" s="19">
        <f t="shared" ref="H99" si="47">SUM(H90:H98)</f>
        <v>21.199999999999996</v>
      </c>
      <c r="I99" s="19">
        <f t="shared" ref="I99" si="48">SUM(I90:I98)</f>
        <v>107.7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1465</v>
      </c>
      <c r="G100" s="32">
        <f t="shared" ref="G100" si="50">G89+G99</f>
        <v>42.199999999999996</v>
      </c>
      <c r="H100" s="32">
        <f t="shared" ref="H100" si="51">H89+H99</f>
        <v>40.799999999999997</v>
      </c>
      <c r="I100" s="32">
        <f t="shared" ref="I100" si="52">I89+I99</f>
        <v>176.3</v>
      </c>
      <c r="J100" s="32">
        <f t="shared" ref="J100:L100" si="53">J89+J99</f>
        <v>1244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166</v>
      </c>
      <c r="F101" s="40">
        <v>200</v>
      </c>
      <c r="G101" s="40">
        <v>7.5</v>
      </c>
      <c r="H101" s="40">
        <v>9.1</v>
      </c>
      <c r="I101" s="40">
        <v>28.5</v>
      </c>
      <c r="J101" s="40">
        <v>226</v>
      </c>
      <c r="K101" s="54" t="s">
        <v>107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108</v>
      </c>
      <c r="F102" s="43">
        <v>60</v>
      </c>
      <c r="G102" s="43">
        <v>3.9</v>
      </c>
      <c r="H102" s="43">
        <v>7.2</v>
      </c>
      <c r="I102" s="43">
        <v>10.5</v>
      </c>
      <c r="J102" s="43">
        <v>122</v>
      </c>
      <c r="K102" s="52" t="s">
        <v>109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4.7</v>
      </c>
      <c r="H103" s="43">
        <v>3.3</v>
      </c>
      <c r="I103" s="43">
        <v>21.8</v>
      </c>
      <c r="J103" s="43">
        <v>136</v>
      </c>
      <c r="K103" s="44" t="s">
        <v>110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20</v>
      </c>
      <c r="G104" s="43">
        <v>0.7</v>
      </c>
      <c r="H104" s="43">
        <v>0.2</v>
      </c>
      <c r="I104" s="43">
        <v>9.4</v>
      </c>
      <c r="J104" s="43">
        <v>41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167</v>
      </c>
      <c r="F105" s="43">
        <v>150</v>
      </c>
      <c r="G105" s="43">
        <v>0.6</v>
      </c>
      <c r="H105" s="43">
        <v>0.4</v>
      </c>
      <c r="I105" s="43">
        <v>16.399999999999999</v>
      </c>
      <c r="J105" s="43">
        <v>63</v>
      </c>
      <c r="K105" s="44" t="s">
        <v>101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17.400000000000002</v>
      </c>
      <c r="H108" s="19">
        <f t="shared" si="54"/>
        <v>20.2</v>
      </c>
      <c r="I108" s="19">
        <f t="shared" si="54"/>
        <v>86.6</v>
      </c>
      <c r="J108" s="19">
        <f t="shared" si="54"/>
        <v>588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0.4</v>
      </c>
      <c r="H109" s="43">
        <v>0.2</v>
      </c>
      <c r="I109" s="43">
        <v>1.4</v>
      </c>
      <c r="J109" s="43">
        <v>9</v>
      </c>
      <c r="K109" s="44" t="s">
        <v>111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112</v>
      </c>
      <c r="F110" s="43">
        <v>270</v>
      </c>
      <c r="G110" s="43">
        <v>5.0999999999999996</v>
      </c>
      <c r="H110" s="43">
        <v>5.9</v>
      </c>
      <c r="I110" s="43">
        <v>21</v>
      </c>
      <c r="J110" s="43">
        <v>158</v>
      </c>
      <c r="K110" s="44" t="s">
        <v>113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114</v>
      </c>
      <c r="F111" s="43">
        <v>100</v>
      </c>
      <c r="G111" s="43">
        <v>12.8</v>
      </c>
      <c r="H111" s="43">
        <v>9.4</v>
      </c>
      <c r="I111" s="43">
        <v>4.5</v>
      </c>
      <c r="J111" s="43">
        <v>154</v>
      </c>
      <c r="K111" s="44" t="s">
        <v>115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116</v>
      </c>
      <c r="F112" s="43">
        <v>150</v>
      </c>
      <c r="G112" s="43">
        <v>3.7</v>
      </c>
      <c r="H112" s="43">
        <v>3.6</v>
      </c>
      <c r="I112" s="43">
        <v>34.1</v>
      </c>
      <c r="J112" s="43">
        <v>184</v>
      </c>
      <c r="K112" s="44" t="s">
        <v>117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168</v>
      </c>
      <c r="F113" s="43">
        <v>200</v>
      </c>
      <c r="G113" s="43">
        <v>0.7</v>
      </c>
      <c r="H113" s="43">
        <v>0.3</v>
      </c>
      <c r="I113" s="43">
        <v>17.100000000000001</v>
      </c>
      <c r="J113" s="43">
        <v>74</v>
      </c>
      <c r="K113" s="44" t="s">
        <v>118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57</v>
      </c>
      <c r="F114" s="43">
        <v>40</v>
      </c>
      <c r="G114" s="43">
        <v>1.8</v>
      </c>
      <c r="H114" s="43">
        <v>0.4</v>
      </c>
      <c r="I114" s="43">
        <v>17.399999999999999</v>
      </c>
      <c r="J114" s="43">
        <v>82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40</v>
      </c>
      <c r="G115" s="43">
        <v>1.4</v>
      </c>
      <c r="H115" s="43">
        <v>0.4</v>
      </c>
      <c r="I115" s="43">
        <v>18.8</v>
      </c>
      <c r="J115" s="43">
        <v>82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25.9</v>
      </c>
      <c r="H118" s="19">
        <f t="shared" si="56"/>
        <v>20.2</v>
      </c>
      <c r="I118" s="19">
        <f t="shared" si="56"/>
        <v>114.3</v>
      </c>
      <c r="J118" s="19">
        <f t="shared" si="56"/>
        <v>743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1490</v>
      </c>
      <c r="G119" s="32">
        <f t="shared" ref="G119" si="58">G108+G118</f>
        <v>43.3</v>
      </c>
      <c r="H119" s="32">
        <f t="shared" ref="H119" si="59">H108+H118</f>
        <v>40.4</v>
      </c>
      <c r="I119" s="32">
        <f t="shared" ref="I119" si="60">I108+I118</f>
        <v>200.89999999999998</v>
      </c>
      <c r="J119" s="32">
        <f t="shared" ref="J119:L119" si="61">J108+J118</f>
        <v>1331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177</v>
      </c>
      <c r="F120" s="40">
        <v>275</v>
      </c>
      <c r="G120" s="40">
        <v>17.7</v>
      </c>
      <c r="H120" s="40">
        <v>21.8</v>
      </c>
      <c r="I120" s="40">
        <v>47.3</v>
      </c>
      <c r="J120" s="40">
        <v>457</v>
      </c>
      <c r="K120" s="41" t="s">
        <v>178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0.2</v>
      </c>
      <c r="H122" s="43">
        <v>0</v>
      </c>
      <c r="I122" s="43">
        <v>11.9</v>
      </c>
      <c r="J122" s="43">
        <v>53</v>
      </c>
      <c r="K122" s="44" t="s">
        <v>62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119</v>
      </c>
      <c r="F123" s="43">
        <v>20</v>
      </c>
      <c r="G123" s="43">
        <v>0.9</v>
      </c>
      <c r="H123" s="43">
        <v>0.2</v>
      </c>
      <c r="I123" s="43">
        <v>8.6999999999999993</v>
      </c>
      <c r="J123" s="43">
        <v>41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5" t="s">
        <v>120</v>
      </c>
      <c r="E125" s="42" t="s">
        <v>58</v>
      </c>
      <c r="F125" s="43">
        <v>20</v>
      </c>
      <c r="G125" s="43">
        <v>0.7</v>
      </c>
      <c r="H125" s="43">
        <v>0.2</v>
      </c>
      <c r="I125" s="43">
        <v>9.4</v>
      </c>
      <c r="J125" s="43">
        <v>41</v>
      </c>
      <c r="K125" s="44"/>
      <c r="L125" s="43"/>
    </row>
    <row r="126" spans="1:12" ht="15" x14ac:dyDescent="0.25">
      <c r="A126" s="14"/>
      <c r="B126" s="15"/>
      <c r="C126" s="11"/>
      <c r="D126" s="6" t="s">
        <v>26</v>
      </c>
      <c r="E126" s="42" t="s">
        <v>172</v>
      </c>
      <c r="F126" s="43">
        <v>30</v>
      </c>
      <c r="G126" s="43">
        <v>0.3</v>
      </c>
      <c r="H126" s="43">
        <v>0.1</v>
      </c>
      <c r="I126" s="43">
        <v>1.2</v>
      </c>
      <c r="J126" s="43">
        <v>7</v>
      </c>
      <c r="K126" s="44" t="s">
        <v>111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19.799999999999997</v>
      </c>
      <c r="H127" s="19">
        <f t="shared" si="62"/>
        <v>22.3</v>
      </c>
      <c r="I127" s="19">
        <f t="shared" si="62"/>
        <v>78.5</v>
      </c>
      <c r="J127" s="19">
        <f t="shared" si="62"/>
        <v>599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0.1</v>
      </c>
      <c r="H128" s="43">
        <v>3</v>
      </c>
      <c r="I128" s="43">
        <v>1.4</v>
      </c>
      <c r="J128" s="43">
        <v>33</v>
      </c>
      <c r="K128" s="44" t="s">
        <v>122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123</v>
      </c>
      <c r="F129" s="43">
        <v>280</v>
      </c>
      <c r="G129" s="43">
        <v>9.1</v>
      </c>
      <c r="H129" s="43">
        <v>4.8</v>
      </c>
      <c r="I129" s="43">
        <v>30.2</v>
      </c>
      <c r="J129" s="43">
        <v>200</v>
      </c>
      <c r="K129" s="44" t="s">
        <v>124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169</v>
      </c>
      <c r="F130" s="43">
        <v>140</v>
      </c>
      <c r="G130" s="43">
        <v>12.9</v>
      </c>
      <c r="H130" s="43">
        <v>6.4</v>
      </c>
      <c r="I130" s="43">
        <v>5.7</v>
      </c>
      <c r="J130" s="43">
        <v>132</v>
      </c>
      <c r="K130" s="44" t="s">
        <v>125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126</v>
      </c>
      <c r="F131" s="43">
        <v>150</v>
      </c>
      <c r="G131" s="43">
        <v>1.2</v>
      </c>
      <c r="H131" s="43">
        <v>5.0999999999999996</v>
      </c>
      <c r="I131" s="43">
        <v>21.6</v>
      </c>
      <c r="J131" s="43">
        <v>137</v>
      </c>
      <c r="K131" s="44" t="s">
        <v>127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170</v>
      </c>
      <c r="F132" s="43">
        <v>200</v>
      </c>
      <c r="G132" s="43">
        <v>0.1</v>
      </c>
      <c r="H132" s="43">
        <v>0</v>
      </c>
      <c r="I132" s="43">
        <v>19</v>
      </c>
      <c r="J132" s="43">
        <v>76</v>
      </c>
      <c r="K132" s="44" t="s">
        <v>106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50</v>
      </c>
      <c r="G133" s="43">
        <v>2.5</v>
      </c>
      <c r="H133" s="43">
        <v>0.7</v>
      </c>
      <c r="I133" s="43">
        <v>20.3</v>
      </c>
      <c r="J133" s="43">
        <v>97.3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1.1000000000000001</v>
      </c>
      <c r="H134" s="43">
        <v>0.3</v>
      </c>
      <c r="I134" s="43">
        <v>14.1</v>
      </c>
      <c r="J134" s="43">
        <v>62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27.000000000000004</v>
      </c>
      <c r="H137" s="19">
        <f t="shared" si="64"/>
        <v>20.299999999999997</v>
      </c>
      <c r="I137" s="19">
        <f t="shared" si="64"/>
        <v>112.3</v>
      </c>
      <c r="J137" s="19">
        <f t="shared" si="64"/>
        <v>737.3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1455</v>
      </c>
      <c r="G138" s="32">
        <f t="shared" ref="G138" si="66">G127+G137</f>
        <v>46.8</v>
      </c>
      <c r="H138" s="32">
        <f t="shared" ref="H138" si="67">H127+H137</f>
        <v>42.599999999999994</v>
      </c>
      <c r="I138" s="32">
        <f t="shared" ref="I138" si="68">I127+I137</f>
        <v>190.8</v>
      </c>
      <c r="J138" s="32">
        <f t="shared" ref="J138:L138" si="69">J127+J137</f>
        <v>1336.3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179</v>
      </c>
      <c r="F139" s="40">
        <v>240</v>
      </c>
      <c r="G139" s="40">
        <v>18.100000000000001</v>
      </c>
      <c r="H139" s="40">
        <v>12.4</v>
      </c>
      <c r="I139" s="40">
        <v>32.1</v>
      </c>
      <c r="J139" s="40">
        <v>312</v>
      </c>
      <c r="K139" s="41" t="s">
        <v>180</v>
      </c>
      <c r="L139" s="40"/>
    </row>
    <row r="140" spans="1:12" ht="15" x14ac:dyDescent="0.25">
      <c r="A140" s="23"/>
      <c r="B140" s="15"/>
      <c r="C140" s="11"/>
      <c r="D140" s="55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89</v>
      </c>
      <c r="F141" s="43">
        <v>200</v>
      </c>
      <c r="G141" s="43">
        <v>1.9</v>
      </c>
      <c r="H141" s="43">
        <v>1.7</v>
      </c>
      <c r="I141" s="43">
        <v>17</v>
      </c>
      <c r="J141" s="43">
        <v>91</v>
      </c>
      <c r="K141" s="44" t="s">
        <v>90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75</v>
      </c>
      <c r="F144" s="43">
        <v>60</v>
      </c>
      <c r="G144" s="43">
        <v>1.5</v>
      </c>
      <c r="H144" s="43">
        <v>7.3</v>
      </c>
      <c r="I144" s="43">
        <v>8.1999999999999993</v>
      </c>
      <c r="J144" s="43">
        <v>105</v>
      </c>
      <c r="K144" s="44" t="s">
        <v>128</v>
      </c>
      <c r="L144" s="43"/>
    </row>
    <row r="145" spans="1:12" ht="15" x14ac:dyDescent="0.25">
      <c r="A145" s="23"/>
      <c r="B145" s="15"/>
      <c r="C145" s="11"/>
      <c r="D145" s="6" t="s">
        <v>63</v>
      </c>
      <c r="E145" s="42" t="s">
        <v>159</v>
      </c>
      <c r="F145" s="43">
        <v>110</v>
      </c>
      <c r="G145" s="43">
        <v>3.8</v>
      </c>
      <c r="H145" s="43">
        <v>3</v>
      </c>
      <c r="I145" s="43">
        <v>11.2</v>
      </c>
      <c r="J145" s="43">
        <v>87</v>
      </c>
      <c r="K145" s="44" t="s">
        <v>79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25.3</v>
      </c>
      <c r="H146" s="19">
        <f t="shared" si="70"/>
        <v>24.4</v>
      </c>
      <c r="I146" s="19">
        <f t="shared" si="70"/>
        <v>68.5</v>
      </c>
      <c r="J146" s="19">
        <f t="shared" si="70"/>
        <v>595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157</v>
      </c>
      <c r="F147" s="43">
        <v>60</v>
      </c>
      <c r="G147" s="43">
        <v>1.6</v>
      </c>
      <c r="H147" s="43">
        <v>4.0999999999999996</v>
      </c>
      <c r="I147" s="43">
        <v>3.7</v>
      </c>
      <c r="J147" s="43">
        <v>59</v>
      </c>
      <c r="K147" s="44" t="s">
        <v>129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130</v>
      </c>
      <c r="F148" s="43">
        <v>265</v>
      </c>
      <c r="G148" s="43">
        <v>4.0999999999999996</v>
      </c>
      <c r="H148" s="43">
        <v>4.8</v>
      </c>
      <c r="I148" s="43">
        <v>21</v>
      </c>
      <c r="J148" s="43">
        <v>144</v>
      </c>
      <c r="K148" s="44" t="s">
        <v>131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132</v>
      </c>
      <c r="F149" s="43">
        <v>90</v>
      </c>
      <c r="G149" s="43">
        <v>8.8000000000000007</v>
      </c>
      <c r="H149" s="43">
        <v>9.8000000000000007</v>
      </c>
      <c r="I149" s="43">
        <v>11.4</v>
      </c>
      <c r="J149" s="43">
        <v>169</v>
      </c>
      <c r="K149" s="44" t="s">
        <v>133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43">
        <v>4.7</v>
      </c>
      <c r="H150" s="43">
        <v>4.8</v>
      </c>
      <c r="I150" s="43">
        <v>20.6</v>
      </c>
      <c r="J150" s="43">
        <v>144</v>
      </c>
      <c r="K150" s="44" t="s">
        <v>88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0.6</v>
      </c>
      <c r="H151" s="43">
        <v>0.1</v>
      </c>
      <c r="I151" s="43">
        <v>28</v>
      </c>
      <c r="J151" s="43">
        <v>115</v>
      </c>
      <c r="K151" s="44" t="s">
        <v>171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57</v>
      </c>
      <c r="F152" s="43">
        <v>50</v>
      </c>
      <c r="G152" s="43">
        <v>2.5</v>
      </c>
      <c r="H152" s="43">
        <v>0.7</v>
      </c>
      <c r="I152" s="43">
        <v>20.3</v>
      </c>
      <c r="J152" s="43">
        <v>97.3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58</v>
      </c>
      <c r="F153" s="43">
        <v>40</v>
      </c>
      <c r="G153" s="43">
        <v>1.4</v>
      </c>
      <c r="H153" s="43">
        <v>0.4</v>
      </c>
      <c r="I153" s="43">
        <v>18.8</v>
      </c>
      <c r="J153" s="43">
        <v>82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855</v>
      </c>
      <c r="G156" s="19">
        <f t="shared" ref="G156:J156" si="72">SUM(G147:G155)</f>
        <v>23.7</v>
      </c>
      <c r="H156" s="19">
        <f t="shared" si="72"/>
        <v>24.7</v>
      </c>
      <c r="I156" s="19">
        <f t="shared" si="72"/>
        <v>123.8</v>
      </c>
      <c r="J156" s="19">
        <f t="shared" si="72"/>
        <v>810.3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1465</v>
      </c>
      <c r="G157" s="32">
        <f t="shared" ref="G157" si="74">G146+G156</f>
        <v>49</v>
      </c>
      <c r="H157" s="32">
        <f t="shared" ref="H157" si="75">H146+H156</f>
        <v>49.099999999999994</v>
      </c>
      <c r="I157" s="32">
        <f t="shared" ref="I157" si="76">I146+I156</f>
        <v>192.3</v>
      </c>
      <c r="J157" s="32">
        <f t="shared" ref="J157:L157" si="77">J146+J156</f>
        <v>1405.3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134</v>
      </c>
      <c r="F158" s="40">
        <v>150</v>
      </c>
      <c r="G158" s="40">
        <v>18.899999999999999</v>
      </c>
      <c r="H158" s="40">
        <v>17.3</v>
      </c>
      <c r="I158" s="40">
        <v>17.399999999999999</v>
      </c>
      <c r="J158" s="40">
        <v>301</v>
      </c>
      <c r="K158" s="41" t="s">
        <v>135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136</v>
      </c>
      <c r="F159" s="43">
        <v>60</v>
      </c>
      <c r="G159" s="43">
        <v>4.7</v>
      </c>
      <c r="H159" s="43">
        <v>7.5</v>
      </c>
      <c r="I159" s="43">
        <v>10.8</v>
      </c>
      <c r="J159" s="43">
        <v>130</v>
      </c>
      <c r="K159" s="44" t="s">
        <v>137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77</v>
      </c>
      <c r="F160" s="43">
        <v>207</v>
      </c>
      <c r="G160" s="43">
        <v>0.3</v>
      </c>
      <c r="H160" s="43">
        <v>0</v>
      </c>
      <c r="I160" s="43">
        <v>15.2</v>
      </c>
      <c r="J160" s="43">
        <v>62</v>
      </c>
      <c r="K160" s="44" t="s">
        <v>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58</v>
      </c>
      <c r="F161" s="43">
        <v>20</v>
      </c>
      <c r="G161" s="43">
        <v>0.7</v>
      </c>
      <c r="H161" s="43">
        <v>0.2</v>
      </c>
      <c r="I161" s="43">
        <v>9.4</v>
      </c>
      <c r="J161" s="43">
        <v>41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167</v>
      </c>
      <c r="F162" s="43">
        <v>150</v>
      </c>
      <c r="G162" s="43">
        <v>0.2</v>
      </c>
      <c r="H162" s="43">
        <v>0</v>
      </c>
      <c r="I162" s="43">
        <v>8.6</v>
      </c>
      <c r="J162" s="43">
        <v>35</v>
      </c>
      <c r="K162" s="44" t="s">
        <v>101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587</v>
      </c>
      <c r="G165" s="19">
        <f t="shared" ref="G165:J165" si="78">SUM(G158:G164)</f>
        <v>24.799999999999997</v>
      </c>
      <c r="H165" s="19">
        <f t="shared" si="78"/>
        <v>25</v>
      </c>
      <c r="I165" s="19">
        <f t="shared" si="78"/>
        <v>61.4</v>
      </c>
      <c r="J165" s="19">
        <f t="shared" si="78"/>
        <v>569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174</v>
      </c>
      <c r="F166" s="43">
        <v>60</v>
      </c>
      <c r="G166" s="43">
        <v>0.5</v>
      </c>
      <c r="H166" s="43">
        <v>0</v>
      </c>
      <c r="I166" s="43">
        <v>1.4</v>
      </c>
      <c r="J166" s="43">
        <v>8</v>
      </c>
      <c r="K166" s="44" t="s">
        <v>86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138</v>
      </c>
      <c r="F167" s="43">
        <v>300</v>
      </c>
      <c r="G167" s="43">
        <v>5.6</v>
      </c>
      <c r="H167" s="43">
        <v>5.5</v>
      </c>
      <c r="I167" s="43">
        <v>18.3</v>
      </c>
      <c r="J167" s="43">
        <v>145</v>
      </c>
      <c r="K167" s="44" t="s">
        <v>139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140</v>
      </c>
      <c r="F168" s="43">
        <v>200</v>
      </c>
      <c r="G168" s="43">
        <v>18</v>
      </c>
      <c r="H168" s="43">
        <v>18.899999999999999</v>
      </c>
      <c r="I168" s="43">
        <v>16.5</v>
      </c>
      <c r="J168" s="43">
        <v>308</v>
      </c>
      <c r="K168" s="44" t="s">
        <v>141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160</v>
      </c>
      <c r="F170" s="43">
        <v>200</v>
      </c>
      <c r="G170" s="43">
        <v>0.2</v>
      </c>
      <c r="H170" s="43">
        <v>0.1</v>
      </c>
      <c r="I170" s="43">
        <v>21.5</v>
      </c>
      <c r="J170" s="43">
        <v>88</v>
      </c>
      <c r="K170" s="44" t="s">
        <v>85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57</v>
      </c>
      <c r="F171" s="43">
        <v>40</v>
      </c>
      <c r="G171" s="43">
        <v>1.9</v>
      </c>
      <c r="H171" s="43">
        <v>0.4</v>
      </c>
      <c r="I171" s="43">
        <v>17.5</v>
      </c>
      <c r="J171" s="43">
        <v>81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58</v>
      </c>
      <c r="F172" s="43">
        <v>40</v>
      </c>
      <c r="G172" s="43">
        <v>1.4</v>
      </c>
      <c r="H172" s="43">
        <v>0.4</v>
      </c>
      <c r="I172" s="43">
        <v>18.8</v>
      </c>
      <c r="J172" s="43">
        <v>82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27.599999999999998</v>
      </c>
      <c r="H175" s="19">
        <f t="shared" si="80"/>
        <v>25.299999999999997</v>
      </c>
      <c r="I175" s="19">
        <f t="shared" si="80"/>
        <v>94</v>
      </c>
      <c r="J175" s="19">
        <f t="shared" si="80"/>
        <v>712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1427</v>
      </c>
      <c r="G176" s="32">
        <f t="shared" ref="G176" si="82">G165+G175</f>
        <v>52.399999999999991</v>
      </c>
      <c r="H176" s="32">
        <f t="shared" ref="H176" si="83">H165+H175</f>
        <v>50.3</v>
      </c>
      <c r="I176" s="32">
        <f t="shared" ref="I176" si="84">I165+I175</f>
        <v>155.4</v>
      </c>
      <c r="J176" s="32">
        <f t="shared" ref="J176:L176" si="85">J165+J175</f>
        <v>1281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181</v>
      </c>
      <c r="F177" s="40">
        <v>245</v>
      </c>
      <c r="G177" s="40">
        <v>14.6</v>
      </c>
      <c r="H177" s="40">
        <v>19.2</v>
      </c>
      <c r="I177" s="40">
        <v>29.2</v>
      </c>
      <c r="J177" s="40">
        <v>348</v>
      </c>
      <c r="K177" s="41" t="s">
        <v>182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0.2</v>
      </c>
      <c r="H179" s="43">
        <v>0</v>
      </c>
      <c r="I179" s="43">
        <v>11.9</v>
      </c>
      <c r="J179" s="43">
        <v>53</v>
      </c>
      <c r="K179" s="44" t="s">
        <v>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20</v>
      </c>
      <c r="G180" s="43">
        <v>0.9</v>
      </c>
      <c r="H180" s="43">
        <v>0.2</v>
      </c>
      <c r="I180" s="43">
        <v>8.6999999999999993</v>
      </c>
      <c r="J180" s="43">
        <v>41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149</v>
      </c>
      <c r="F181" s="43">
        <v>150</v>
      </c>
      <c r="G181" s="43">
        <v>0.2</v>
      </c>
      <c r="H181" s="43">
        <v>0</v>
      </c>
      <c r="I181" s="43">
        <v>8.6</v>
      </c>
      <c r="J181" s="43">
        <v>35</v>
      </c>
      <c r="K181" s="44" t="s">
        <v>101</v>
      </c>
      <c r="L181" s="43"/>
    </row>
    <row r="182" spans="1:12" ht="25.5" x14ac:dyDescent="0.25">
      <c r="A182" s="23"/>
      <c r="B182" s="15"/>
      <c r="C182" s="11"/>
      <c r="D182" s="6" t="s">
        <v>26</v>
      </c>
      <c r="E182" s="42" t="s">
        <v>172</v>
      </c>
      <c r="F182" s="43">
        <v>60</v>
      </c>
      <c r="G182" s="43">
        <v>0.3</v>
      </c>
      <c r="H182" s="43">
        <v>0.1</v>
      </c>
      <c r="I182" s="43">
        <v>1.2</v>
      </c>
      <c r="J182" s="43">
        <v>7</v>
      </c>
      <c r="K182" s="44" t="s">
        <v>142</v>
      </c>
      <c r="L182" s="43"/>
    </row>
    <row r="183" spans="1:12" ht="15" x14ac:dyDescent="0.25">
      <c r="A183" s="23"/>
      <c r="B183" s="15"/>
      <c r="C183" s="11"/>
      <c r="D183" s="55" t="s">
        <v>32</v>
      </c>
      <c r="E183" s="42" t="s">
        <v>58</v>
      </c>
      <c r="F183" s="43">
        <v>20</v>
      </c>
      <c r="G183" s="43">
        <v>0.7</v>
      </c>
      <c r="H183" s="43">
        <v>0.2</v>
      </c>
      <c r="I183" s="43">
        <v>9.4</v>
      </c>
      <c r="J183" s="43">
        <v>41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695</v>
      </c>
      <c r="G184" s="19">
        <f t="shared" ref="G184:J184" si="86">SUM(G177:G183)</f>
        <v>16.899999999999999</v>
      </c>
      <c r="H184" s="19">
        <f t="shared" si="86"/>
        <v>19.7</v>
      </c>
      <c r="I184" s="19">
        <f t="shared" si="86"/>
        <v>69</v>
      </c>
      <c r="J184" s="19">
        <f t="shared" si="86"/>
        <v>525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143</v>
      </c>
      <c r="F185" s="43">
        <v>60</v>
      </c>
      <c r="G185" s="43">
        <v>1.9</v>
      </c>
      <c r="H185" s="43">
        <v>3.9</v>
      </c>
      <c r="I185" s="43">
        <v>5.9</v>
      </c>
      <c r="J185" s="43">
        <v>66</v>
      </c>
      <c r="K185" s="44" t="s">
        <v>144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145</v>
      </c>
      <c r="F186" s="43">
        <v>270</v>
      </c>
      <c r="G186" s="43">
        <v>4.2</v>
      </c>
      <c r="H186" s="43">
        <v>5.0999999999999996</v>
      </c>
      <c r="I186" s="43">
        <v>12.9</v>
      </c>
      <c r="J186" s="43">
        <v>114</v>
      </c>
      <c r="K186" s="44" t="s">
        <v>146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147</v>
      </c>
      <c r="F187" s="43">
        <v>100</v>
      </c>
      <c r="G187" s="43">
        <v>12.9</v>
      </c>
      <c r="H187" s="43">
        <v>8.9</v>
      </c>
      <c r="I187" s="43">
        <v>4.0999999999999996</v>
      </c>
      <c r="J187" s="43">
        <v>148</v>
      </c>
      <c r="K187" s="44" t="s">
        <v>148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116</v>
      </c>
      <c r="F188" s="43">
        <v>150</v>
      </c>
      <c r="G188" s="43">
        <v>3.7</v>
      </c>
      <c r="H188" s="43">
        <v>3.6</v>
      </c>
      <c r="I188" s="43">
        <v>34.1</v>
      </c>
      <c r="J188" s="43">
        <v>184</v>
      </c>
      <c r="K188" s="44" t="s">
        <v>117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0.6</v>
      </c>
      <c r="H189" s="43">
        <v>0.1</v>
      </c>
      <c r="I189" s="43">
        <v>28</v>
      </c>
      <c r="J189" s="43">
        <v>115</v>
      </c>
      <c r="K189" s="44" t="s">
        <v>56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57</v>
      </c>
      <c r="F190" s="43">
        <v>30</v>
      </c>
      <c r="G190" s="43">
        <v>1.4</v>
      </c>
      <c r="H190" s="43">
        <v>0.3</v>
      </c>
      <c r="I190" s="43">
        <v>13.1</v>
      </c>
      <c r="J190" s="43">
        <v>61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1.1000000000000001</v>
      </c>
      <c r="H191" s="43">
        <v>0.3</v>
      </c>
      <c r="I191" s="43">
        <v>14.1</v>
      </c>
      <c r="J191" s="43">
        <v>62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25.8</v>
      </c>
      <c r="H194" s="19">
        <f t="shared" si="88"/>
        <v>22.200000000000003</v>
      </c>
      <c r="I194" s="19">
        <f t="shared" si="88"/>
        <v>112.19999999999999</v>
      </c>
      <c r="J194" s="19">
        <f t="shared" si="88"/>
        <v>750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1535</v>
      </c>
      <c r="G195" s="32">
        <f t="shared" ref="G195" si="90">G184+G194</f>
        <v>42.7</v>
      </c>
      <c r="H195" s="32">
        <f t="shared" ref="H195" si="91">H184+H194</f>
        <v>41.900000000000006</v>
      </c>
      <c r="I195" s="32">
        <f t="shared" ref="I195" si="92">I184+I194</f>
        <v>181.2</v>
      </c>
      <c r="J195" s="32">
        <f t="shared" ref="J195:L195" si="93">J184+J194</f>
        <v>1275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1459.4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46.04</v>
      </c>
      <c r="H196" s="34">
        <f t="shared" si="94"/>
        <v>44.580000000000005</v>
      </c>
      <c r="I196" s="34">
        <f t="shared" si="94"/>
        <v>182.25000000000003</v>
      </c>
      <c r="J196" s="34">
        <f t="shared" si="94"/>
        <v>1314.36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customSheetViews>
    <customSheetView guid="{57A2743C-2B93-44CD-A823-E755DF964B35}" fitToPage="1">
      <pane xSplit="4" ySplit="5" topLeftCell="E58" activePane="bottomRight" state="frozen"/>
      <selection pane="bottomRight" activeCell="S87" sqref="S87"/>
      <pageMargins left="0.7" right="0.7" top="0.75" bottom="0.75" header="0.3" footer="0.3"/>
      <pageSetup paperSize="9" scale="25" orientation="portrait" r:id="rId1"/>
    </customSheetView>
    <customSheetView guid="{88B0DFBB-4F42-4772-820D-16F244065F02}" showPageBreaks="1">
      <pane xSplit="4" ySplit="5" topLeftCell="E169" activePane="bottomRight" state="frozen"/>
      <selection pane="bottomRight" sqref="A1:L196"/>
      <pageMargins left="0.7" right="0.7" top="0.75" bottom="0.75" header="0.3" footer="0.3"/>
      <pageSetup paperSize="9" orientation="landscape" r:id="rId2"/>
    </customSheetView>
    <customSheetView guid="{DA594ED9-1B9B-4303-9438-F00AB4ADC9B1}">
      <pane xSplit="4" ySplit="5" topLeftCell="E6" activePane="bottomRight" state="frozen"/>
      <selection pane="bottomRight" activeCell="M5" sqref="M5"/>
      <pageMargins left="0.7" right="0.7" top="0.75" bottom="0.75" header="0.3" footer="0.3"/>
      <pageSetup paperSize="9" orientation="portrait" r:id="rId3"/>
    </customSheetView>
    <customSheetView guid="{FA917981-E23B-4FA4-B7FB-6B263DDFD8C5}">
      <pane xSplit="4" ySplit="5" topLeftCell="E6" activePane="bottomRight" state="frozen"/>
      <selection pane="bottomRight" sqref="A1:L23"/>
      <pageMargins left="0.7" right="0.7" top="0.75" bottom="0.75" header="0.3" footer="0.3"/>
      <pageSetup paperSize="9" orientation="portrait"/>
    </customSheetView>
    <customSheetView guid="{8353ED29-FDEC-457C-9126-EB59D3FD2164}" showPageBreaks="1" fitToPage="1">
      <pane xSplit="4" ySplit="5" topLeftCell="E58" activePane="bottomRight" state="frozen"/>
      <selection pane="bottomRight" activeCell="S87" sqref="S87"/>
      <pageMargins left="0.7" right="0.7" top="0.75" bottom="0.75" header="0.3" footer="0.3"/>
      <pageSetup paperSize="9" scale="25" orientation="portrait" r:id="rId4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25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2024-12-05T11:48:53Z</cp:lastPrinted>
  <dcterms:created xsi:type="dcterms:W3CDTF">2022-05-16T14:23:56Z</dcterms:created>
  <dcterms:modified xsi:type="dcterms:W3CDTF">2024-12-05T12:13:19Z</dcterms:modified>
</cp:coreProperties>
</file>